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515C6257-6623-4428-90CA-2D1BF0EC4675}" xr6:coauthVersionLast="47" xr6:coauthVersionMax="47" xr10:uidLastSave="{00000000-0000-0000-0000-000000000000}"/>
  <bookViews>
    <workbookView xWindow="-120" yWindow="-120" windowWidth="29040" windowHeight="15720" tabRatio="650" xr2:uid="{00000000-000D-0000-FFFF-FFFF00000000}"/>
  </bookViews>
  <sheets>
    <sheet name="スタート模試申込書" sheetId="12" r:id="rId1"/>
    <sheet name="第1回全国模試申込書" sheetId="3" r:id="rId2"/>
    <sheet name="第2回全国模試申込書" sheetId="15" r:id="rId3"/>
    <sheet name="第3回全国模試申込書" sheetId="16" r:id="rId4"/>
    <sheet name="共同実施新傾向特化模試" sheetId="18" r:id="rId5"/>
    <sheet name="自治体別模試" sheetId="11" r:id="rId6"/>
    <sheet name="リスト（非表示予定）" sheetId="8" state="hidden" r:id="rId7"/>
  </sheets>
  <definedNames>
    <definedName name="_xlnm.Print_Area" localSheetId="0">スタート模試申込書!$B$1:$H$235</definedName>
    <definedName name="_xlnm.Print_Area" localSheetId="4">共同実施新傾向特化模試!$B$1:$L$239</definedName>
    <definedName name="_xlnm.Print_Area" localSheetId="1">第1回全国模試申込書!$B$1:$M$239</definedName>
    <definedName name="_xlnm.Print_Area" localSheetId="2">第2回全国模試申込書!$B$1:$M$239</definedName>
    <definedName name="_xlnm.Print_Area" localSheetId="3">第3回全国模試申込書!$B$1:$M$239</definedName>
    <definedName name="岡山県">'リスト（非表示予定）'!$B$9</definedName>
    <definedName name="岡山市">'リスト（非表示予定）'!$B$10</definedName>
    <definedName name="岩手県">'リスト（非表示予定）'!$B$2</definedName>
    <definedName name="群馬県">'リスト（非表示予定）'!$B$3</definedName>
    <definedName name="広島県・広島市">'リスト（非表示予定）'!$B$11:$C$11</definedName>
    <definedName name="埼玉県・さいたま市">'リスト（非表示予定）'!$B$4</definedName>
    <definedName name="自治体">'リスト（非表示予定）'!$A$2:$A$12</definedName>
    <definedName name="神奈川県・横浜市・川崎市・相模原市">'リスト（非表示予定）'!$B$7</definedName>
    <definedName name="千葉県・千葉市">'リスト（非表示予定）'!$B$5</definedName>
    <definedName name="鳥取県">'リスト（非表示予定）'!$B$12</definedName>
    <definedName name="東京都">'リスト（非表示予定）'!$B$6:$C$6</definedName>
    <definedName name="兵庫県">'リスト（非表示予定）'!$B$8:$C$8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3" i="16" l="1"/>
  <c r="M22" i="16"/>
  <c r="M21" i="16"/>
  <c r="M20" i="16"/>
  <c r="M19" i="16"/>
  <c r="M18" i="16"/>
  <c r="M17" i="16"/>
  <c r="M16" i="16"/>
  <c r="M15" i="16"/>
  <c r="M14" i="16"/>
  <c r="M13" i="16"/>
  <c r="M12" i="16"/>
  <c r="M11" i="16"/>
  <c r="M10" i="16"/>
  <c r="M9" i="16"/>
  <c r="M8" i="16"/>
  <c r="M7" i="16"/>
  <c r="M6" i="16"/>
  <c r="M20" i="15"/>
  <c r="M19" i="15"/>
  <c r="M18" i="15"/>
  <c r="M17" i="15"/>
  <c r="M16" i="15"/>
  <c r="M15" i="15"/>
  <c r="M14" i="15"/>
  <c r="M13" i="15"/>
  <c r="M12" i="15"/>
  <c r="M11" i="15"/>
  <c r="M10" i="15"/>
  <c r="M9" i="15"/>
  <c r="M8" i="15"/>
  <c r="M7" i="15"/>
  <c r="M6" i="15"/>
  <c r="M15" i="3"/>
  <c r="M12" i="3"/>
  <c r="M11" i="3"/>
  <c r="E19" i="11"/>
  <c r="L41" i="11"/>
  <c r="L42" i="11"/>
  <c r="L43" i="11"/>
  <c r="L44" i="11"/>
  <c r="L45" i="11"/>
  <c r="L46" i="11"/>
  <c r="L47" i="11"/>
  <c r="L48" i="11"/>
  <c r="L49" i="11"/>
  <c r="L50" i="11"/>
  <c r="L51" i="11"/>
  <c r="L52" i="11"/>
  <c r="L53" i="11"/>
  <c r="L54" i="11"/>
  <c r="L55" i="11"/>
  <c r="L56" i="11"/>
  <c r="L57" i="11"/>
  <c r="L58" i="11"/>
  <c r="L59" i="11"/>
  <c r="L60" i="11"/>
  <c r="L61" i="11"/>
  <c r="L62" i="11"/>
  <c r="L63" i="11"/>
  <c r="L64" i="11"/>
  <c r="L65" i="11"/>
  <c r="L66" i="11"/>
  <c r="L67" i="11"/>
  <c r="L68" i="11"/>
  <c r="L69" i="11"/>
  <c r="L70" i="11"/>
  <c r="L71" i="11"/>
  <c r="L72" i="11"/>
  <c r="L73" i="11"/>
  <c r="L74" i="11"/>
  <c r="L75" i="11"/>
  <c r="L76" i="11"/>
  <c r="L77" i="11"/>
  <c r="L78" i="11"/>
  <c r="L79" i="11"/>
  <c r="L80" i="11"/>
  <c r="L81" i="11"/>
  <c r="L82" i="11"/>
  <c r="L83" i="11"/>
  <c r="L84" i="11"/>
  <c r="L85" i="11"/>
  <c r="L86" i="11"/>
  <c r="L87" i="11"/>
  <c r="L88" i="11"/>
  <c r="L89" i="11"/>
  <c r="L90" i="11"/>
  <c r="L91" i="11"/>
  <c r="L92" i="11"/>
  <c r="L93" i="11"/>
  <c r="L94" i="11"/>
  <c r="L95" i="11"/>
  <c r="L96" i="11"/>
  <c r="L97" i="11"/>
  <c r="L98" i="11"/>
  <c r="L99" i="11"/>
  <c r="L100" i="11"/>
  <c r="L101" i="11"/>
  <c r="L102" i="11"/>
  <c r="L103" i="11"/>
  <c r="L104" i="11"/>
  <c r="L105" i="11"/>
  <c r="L106" i="11"/>
  <c r="L107" i="11"/>
  <c r="L108" i="11"/>
  <c r="L109" i="11"/>
  <c r="L110" i="11"/>
  <c r="L111" i="11"/>
  <c r="L112" i="11"/>
  <c r="L113" i="11"/>
  <c r="L114" i="11"/>
  <c r="L115" i="11"/>
  <c r="L116" i="11"/>
  <c r="L117" i="11"/>
  <c r="L118" i="11"/>
  <c r="L119" i="11"/>
  <c r="L120" i="11"/>
  <c r="L121" i="11"/>
  <c r="L122" i="11"/>
  <c r="L123" i="11"/>
  <c r="L124" i="11"/>
  <c r="L125" i="11"/>
  <c r="L126" i="11"/>
  <c r="L127" i="11"/>
  <c r="L128" i="11"/>
  <c r="L129" i="11"/>
  <c r="L130" i="11"/>
  <c r="L131" i="11"/>
  <c r="L132" i="11"/>
  <c r="L133" i="11"/>
  <c r="L134" i="11"/>
  <c r="L135" i="11"/>
  <c r="L136" i="11"/>
  <c r="L137" i="11"/>
  <c r="L138" i="11"/>
  <c r="L139" i="11"/>
  <c r="L140" i="11"/>
  <c r="L141" i="11"/>
  <c r="L142" i="11"/>
  <c r="L143" i="11"/>
  <c r="L144" i="11"/>
  <c r="L145" i="11"/>
  <c r="L146" i="11"/>
  <c r="L147" i="11"/>
  <c r="L148" i="11"/>
  <c r="L149" i="11"/>
  <c r="L150" i="11"/>
  <c r="L151" i="11"/>
  <c r="L152" i="11"/>
  <c r="L153" i="11"/>
  <c r="L154" i="11"/>
  <c r="L155" i="11"/>
  <c r="L156" i="11"/>
  <c r="L157" i="11"/>
  <c r="L158" i="11"/>
  <c r="L159" i="11"/>
  <c r="L160" i="11"/>
  <c r="L161" i="11"/>
  <c r="L162" i="11"/>
  <c r="L163" i="11"/>
  <c r="L164" i="11"/>
  <c r="L165" i="11"/>
  <c r="L166" i="11"/>
  <c r="L167" i="11"/>
  <c r="L168" i="11"/>
  <c r="L169" i="11"/>
  <c r="L170" i="11"/>
  <c r="L171" i="11"/>
  <c r="L172" i="11"/>
  <c r="L173" i="11"/>
  <c r="L174" i="11"/>
  <c r="L175" i="11"/>
  <c r="L176" i="11"/>
  <c r="L177" i="11"/>
  <c r="L178" i="11"/>
  <c r="L179" i="11"/>
  <c r="L180" i="11"/>
  <c r="L181" i="11"/>
  <c r="L182" i="11"/>
  <c r="L183" i="11"/>
  <c r="L184" i="11"/>
  <c r="L185" i="11"/>
  <c r="L186" i="11"/>
  <c r="L187" i="11"/>
  <c r="L188" i="11"/>
  <c r="L189" i="11"/>
  <c r="L190" i="11"/>
  <c r="L191" i="11"/>
  <c r="L192" i="11"/>
  <c r="L193" i="11"/>
  <c r="L194" i="11"/>
  <c r="L195" i="11"/>
  <c r="L196" i="11"/>
  <c r="L197" i="11"/>
  <c r="L198" i="11"/>
  <c r="L199" i="11"/>
  <c r="L200" i="11"/>
  <c r="L201" i="11"/>
  <c r="L202" i="11"/>
  <c r="L203" i="11"/>
  <c r="L204" i="11"/>
  <c r="L205" i="11"/>
  <c r="L206" i="11"/>
  <c r="L207" i="11"/>
  <c r="L208" i="11"/>
  <c r="L209" i="11"/>
  <c r="L210" i="11"/>
  <c r="L211" i="11"/>
  <c r="L212" i="11"/>
  <c r="L213" i="11"/>
  <c r="L214" i="11"/>
  <c r="L215" i="11"/>
  <c r="L216" i="11"/>
  <c r="L217" i="11"/>
  <c r="L218" i="11"/>
  <c r="L219" i="11"/>
  <c r="L220" i="11"/>
  <c r="L221" i="11"/>
  <c r="L222" i="11"/>
  <c r="L223" i="11"/>
  <c r="L224" i="11"/>
  <c r="L225" i="11"/>
  <c r="L226" i="11"/>
  <c r="L227" i="11"/>
  <c r="L228" i="11"/>
  <c r="L229" i="11"/>
  <c r="L230" i="11"/>
  <c r="L231" i="11"/>
  <c r="L232" i="11"/>
  <c r="L233" i="11"/>
  <c r="L234" i="11"/>
  <c r="L235" i="11"/>
  <c r="L236" i="11"/>
  <c r="L237" i="11"/>
  <c r="L238" i="11"/>
  <c r="L239" i="11"/>
  <c r="L40" i="11"/>
  <c r="L39" i="11"/>
  <c r="N25" i="11"/>
  <c r="N24" i="11"/>
  <c r="N23" i="11"/>
  <c r="N22" i="11"/>
  <c r="N21" i="11"/>
  <c r="N20" i="11"/>
  <c r="N19" i="11"/>
  <c r="N18" i="11"/>
  <c r="N17" i="11"/>
  <c r="N16" i="11"/>
  <c r="N15" i="11"/>
  <c r="E19" i="18"/>
  <c r="E18" i="18"/>
  <c r="E22" i="18"/>
  <c r="E21" i="18"/>
  <c r="E23" i="16"/>
  <c r="E22" i="16"/>
  <c r="E20" i="16"/>
  <c r="E19" i="16"/>
  <c r="E18" i="16"/>
  <c r="E23" i="15"/>
  <c r="E22" i="15"/>
  <c r="E20" i="15"/>
  <c r="E19" i="15"/>
  <c r="E18" i="15"/>
  <c r="E23" i="11"/>
  <c r="E24" i="11" s="1"/>
  <c r="E22" i="11"/>
  <c r="E21" i="12"/>
  <c r="E23" i="3"/>
  <c r="E18" i="3"/>
  <c r="N6" i="16" l="1"/>
  <c r="N23" i="16"/>
  <c r="N22" i="16"/>
  <c r="N21" i="16"/>
  <c r="N20" i="16"/>
  <c r="N14" i="16"/>
  <c r="N11" i="16"/>
  <c r="N13" i="16"/>
  <c r="N19" i="16"/>
  <c r="N15" i="16"/>
  <c r="N10" i="16"/>
  <c r="N9" i="16"/>
  <c r="N18" i="16"/>
  <c r="N17" i="16"/>
  <c r="N16" i="16"/>
  <c r="N8" i="16"/>
  <c r="N7" i="16"/>
  <c r="N13" i="15"/>
  <c r="N11" i="15"/>
  <c r="N7" i="15"/>
  <c r="N19" i="15"/>
  <c r="N17" i="15"/>
  <c r="N16" i="15"/>
  <c r="N14" i="15"/>
  <c r="N6" i="15"/>
  <c r="N20" i="15"/>
  <c r="N10" i="15"/>
  <c r="N9" i="15"/>
  <c r="N18" i="15"/>
  <c r="N15" i="15"/>
  <c r="N8" i="15"/>
  <c r="N11" i="3"/>
  <c r="N26" i="11"/>
  <c r="E20" i="18"/>
  <c r="E23" i="18"/>
  <c r="E24" i="18"/>
  <c r="E24" i="16"/>
  <c r="E21" i="16"/>
  <c r="E25" i="16" s="1"/>
  <c r="E24" i="15"/>
  <c r="E21" i="15"/>
  <c r="E25" i="15" s="1"/>
  <c r="E20" i="12"/>
  <c r="E20" i="11"/>
  <c r="E18" i="11"/>
  <c r="E21" i="11" l="1"/>
  <c r="E25" i="11" s="1"/>
  <c r="E22" i="3" l="1"/>
  <c r="E20" i="3"/>
  <c r="E19" i="3"/>
  <c r="M19" i="3" l="1"/>
  <c r="N19" i="3" s="1"/>
  <c r="M20" i="3"/>
  <c r="N20" i="3" s="1"/>
  <c r="E24" i="3"/>
  <c r="E21" i="3"/>
  <c r="E22" i="12"/>
  <c r="E18" i="12"/>
  <c r="E25" i="3" l="1"/>
  <c r="E19" i="12"/>
  <c r="E23" i="12" s="1"/>
  <c r="M18" i="3" l="1"/>
  <c r="N18" i="3" s="1"/>
  <c r="M17" i="3" l="1"/>
  <c r="N17" i="3" s="1"/>
  <c r="M16" i="3"/>
  <c r="N16" i="3" s="1"/>
  <c r="N15" i="3"/>
  <c r="M14" i="3"/>
  <c r="N14" i="3" s="1"/>
  <c r="M13" i="3"/>
  <c r="N13" i="3" s="1"/>
  <c r="M10" i="3"/>
  <c r="N10" i="3" s="1"/>
  <c r="M9" i="3"/>
  <c r="N9" i="3" s="1"/>
  <c r="M8" i="3"/>
  <c r="N8" i="3" s="1"/>
  <c r="M7" i="3"/>
  <c r="N7" i="3" s="1"/>
  <c r="M6" i="3"/>
  <c r="N6" i="3" s="1"/>
</calcChain>
</file>

<file path=xl/sharedStrings.xml><?xml version="1.0" encoding="utf-8"?>
<sst xmlns="http://schemas.openxmlformats.org/spreadsheetml/2006/main" count="573" uniqueCount="159">
  <si>
    <t>必要事項をご入力いただき、該当項目を選択してください。</t>
    <rPh sb="0" eb="2">
      <t>ヒツヨウ</t>
    </rPh>
    <rPh sb="2" eb="4">
      <t>ジコウ</t>
    </rPh>
    <rPh sb="6" eb="8">
      <t>ニュウリョク</t>
    </rPh>
    <rPh sb="13" eb="15">
      <t>ガイトウ</t>
    </rPh>
    <rPh sb="15" eb="17">
      <t>コウモク</t>
    </rPh>
    <rPh sb="18" eb="20">
      <t>センタク</t>
    </rPh>
    <phoneticPr fontId="3"/>
  </si>
  <si>
    <t>申込日</t>
    <rPh sb="0" eb="2">
      <t>モウシコミ</t>
    </rPh>
    <rPh sb="2" eb="3">
      <t>ビ</t>
    </rPh>
    <phoneticPr fontId="3"/>
  </si>
  <si>
    <t>学校名</t>
    <rPh sb="0" eb="2">
      <t>ガッコウ</t>
    </rPh>
    <rPh sb="2" eb="3">
      <t>メイ</t>
    </rPh>
    <phoneticPr fontId="3"/>
  </si>
  <si>
    <t>学校住所</t>
    <rPh sb="0" eb="2">
      <t>ガッコウ</t>
    </rPh>
    <rPh sb="2" eb="4">
      <t>ジュウショ</t>
    </rPh>
    <phoneticPr fontId="3"/>
  </si>
  <si>
    <t>〒</t>
    <phoneticPr fontId="3"/>
  </si>
  <si>
    <t>フリガナ</t>
    <phoneticPr fontId="3"/>
  </si>
  <si>
    <t>ご担当先生名</t>
    <rPh sb="1" eb="3">
      <t>タントウ</t>
    </rPh>
    <rPh sb="3" eb="5">
      <t>センセイ</t>
    </rPh>
    <rPh sb="5" eb="6">
      <t>メイ</t>
    </rPh>
    <phoneticPr fontId="3"/>
  </si>
  <si>
    <t>TEL</t>
    <phoneticPr fontId="3"/>
  </si>
  <si>
    <t>メールアドレス</t>
    <phoneticPr fontId="3"/>
  </si>
  <si>
    <t>　　　　　　　　　　　　　　　　　　　　　　　　　　　＠</t>
    <phoneticPr fontId="3"/>
  </si>
  <si>
    <t>種別</t>
    <rPh sb="0" eb="2">
      <t>シュベツ</t>
    </rPh>
    <phoneticPr fontId="3"/>
  </si>
  <si>
    <t>名</t>
    <rPh sb="0" eb="1">
      <t>メイ</t>
    </rPh>
    <phoneticPr fontId="3"/>
  </si>
  <si>
    <t>月</t>
    <rPh sb="0" eb="1">
      <t>ガツ</t>
    </rPh>
    <phoneticPr fontId="3"/>
  </si>
  <si>
    <t>日</t>
    <rPh sb="0" eb="1">
      <t>ニチ</t>
    </rPh>
    <phoneticPr fontId="3"/>
  </si>
  <si>
    <t>ご担当部署名</t>
    <rPh sb="1" eb="3">
      <t>タントウ</t>
    </rPh>
    <rPh sb="3" eb="5">
      <t>ブショ</t>
    </rPh>
    <rPh sb="5" eb="6">
      <t>メイ</t>
    </rPh>
    <phoneticPr fontId="3"/>
  </si>
  <si>
    <t>小学校全科</t>
  </si>
  <si>
    <t>○</t>
  </si>
  <si>
    <t>メールアドレス</t>
    <phoneticPr fontId="7"/>
  </si>
  <si>
    <t>論作文試験</t>
    <rPh sb="0" eb="1">
      <t>ロン</t>
    </rPh>
    <rPh sb="1" eb="3">
      <t>サクブン</t>
    </rPh>
    <rPh sb="3" eb="5">
      <t>シケン</t>
    </rPh>
    <phoneticPr fontId="2"/>
  </si>
  <si>
    <t>教養試験</t>
    <rPh sb="0" eb="2">
      <t>キョウヨウ</t>
    </rPh>
    <rPh sb="2" eb="4">
      <t>シケン</t>
    </rPh>
    <phoneticPr fontId="2"/>
  </si>
  <si>
    <t>専門試験</t>
    <rPh sb="0" eb="2">
      <t>センモン</t>
    </rPh>
    <rPh sb="2" eb="4">
      <t>シケン</t>
    </rPh>
    <phoneticPr fontId="2"/>
  </si>
  <si>
    <t>受験者一覧</t>
    <rPh sb="0" eb="3">
      <t>ジュケンシャ</t>
    </rPh>
    <rPh sb="3" eb="5">
      <t>イチラン</t>
    </rPh>
    <phoneticPr fontId="2"/>
  </si>
  <si>
    <t>人数</t>
    <rPh sb="0" eb="2">
      <t>ニンズウ</t>
    </rPh>
    <phoneticPr fontId="2"/>
  </si>
  <si>
    <t>小学校全科</t>
    <rPh sb="0" eb="3">
      <t>ショウガッコウ</t>
    </rPh>
    <rPh sb="3" eb="5">
      <t>ゼンカ</t>
    </rPh>
    <phoneticPr fontId="2"/>
  </si>
  <si>
    <t>名</t>
    <rPh sb="0" eb="1">
      <t>メイ</t>
    </rPh>
    <phoneticPr fontId="2"/>
  </si>
  <si>
    <t>中学社会</t>
    <rPh sb="0" eb="2">
      <t>チュウガク</t>
    </rPh>
    <rPh sb="2" eb="4">
      <t>シャカイ</t>
    </rPh>
    <phoneticPr fontId="2"/>
  </si>
  <si>
    <t>高校世界史</t>
    <rPh sb="0" eb="2">
      <t>コウコウ</t>
    </rPh>
    <rPh sb="2" eb="5">
      <t>セカイシ</t>
    </rPh>
    <phoneticPr fontId="2"/>
  </si>
  <si>
    <t>高校日本史</t>
    <rPh sb="0" eb="2">
      <t>コウコウ</t>
    </rPh>
    <rPh sb="2" eb="5">
      <t>ニホンシ</t>
    </rPh>
    <phoneticPr fontId="2"/>
  </si>
  <si>
    <t>高校地理</t>
    <rPh sb="0" eb="2">
      <t>コウコウ</t>
    </rPh>
    <rPh sb="2" eb="4">
      <t>チリ</t>
    </rPh>
    <phoneticPr fontId="2"/>
  </si>
  <si>
    <t>中学数学</t>
    <rPh sb="0" eb="2">
      <t>チュウガク</t>
    </rPh>
    <rPh sb="2" eb="4">
      <t>スウガク</t>
    </rPh>
    <phoneticPr fontId="2"/>
  </si>
  <si>
    <t>高校数学</t>
    <rPh sb="0" eb="2">
      <t>コウコウ</t>
    </rPh>
    <rPh sb="2" eb="4">
      <t>スウガク</t>
    </rPh>
    <phoneticPr fontId="2"/>
  </si>
  <si>
    <t>高校物理</t>
    <rPh sb="0" eb="2">
      <t>コウコウ</t>
    </rPh>
    <rPh sb="2" eb="4">
      <t>ブツリ</t>
    </rPh>
    <phoneticPr fontId="2"/>
  </si>
  <si>
    <t>高校化学</t>
    <rPh sb="0" eb="2">
      <t>コウコウ</t>
    </rPh>
    <rPh sb="2" eb="4">
      <t>カガク</t>
    </rPh>
    <phoneticPr fontId="2"/>
  </si>
  <si>
    <t>高校生物</t>
    <rPh sb="0" eb="2">
      <t>コウコウ</t>
    </rPh>
    <rPh sb="2" eb="4">
      <t>セイブツ</t>
    </rPh>
    <phoneticPr fontId="2"/>
  </si>
  <si>
    <t>養護教諭</t>
    <rPh sb="0" eb="4">
      <t>ヨウゴキョウユ</t>
    </rPh>
    <phoneticPr fontId="2"/>
  </si>
  <si>
    <t>特別支援教育</t>
    <rPh sb="0" eb="2">
      <t>トクベツ</t>
    </rPh>
    <rPh sb="2" eb="4">
      <t>シエン</t>
    </rPh>
    <rPh sb="4" eb="6">
      <t>キョウイク</t>
    </rPh>
    <phoneticPr fontId="2"/>
  </si>
  <si>
    <t>栄養教諭</t>
    <rPh sb="0" eb="2">
      <t>エイヨウ</t>
    </rPh>
    <rPh sb="2" eb="4">
      <t>キョウユ</t>
    </rPh>
    <phoneticPr fontId="2"/>
  </si>
  <si>
    <t>幼稚園教諭</t>
    <rPh sb="0" eb="3">
      <t>ヨウチエン</t>
    </rPh>
    <rPh sb="3" eb="5">
      <t>キョウユ</t>
    </rPh>
    <phoneticPr fontId="2"/>
  </si>
  <si>
    <t>自治体別模試</t>
    <rPh sb="0" eb="3">
      <t>ジチタイ</t>
    </rPh>
    <rPh sb="3" eb="4">
      <t>ベツ</t>
    </rPh>
    <rPh sb="4" eb="6">
      <t>モシ</t>
    </rPh>
    <phoneticPr fontId="3"/>
  </si>
  <si>
    <t>自治体</t>
    <rPh sb="0" eb="3">
      <t>ジチタイ</t>
    </rPh>
    <phoneticPr fontId="2"/>
  </si>
  <si>
    <t>受験自治体</t>
    <rPh sb="0" eb="2">
      <t>ジュケン</t>
    </rPh>
    <rPh sb="2" eb="5">
      <t>ジチタイ</t>
    </rPh>
    <phoneticPr fontId="2"/>
  </si>
  <si>
    <t>埼玉県・さいたま市</t>
    <rPh sb="0" eb="3">
      <t>サイタマケン</t>
    </rPh>
    <rPh sb="8" eb="9">
      <t>シ</t>
    </rPh>
    <phoneticPr fontId="1"/>
  </si>
  <si>
    <t>千葉県・千葉市</t>
    <rPh sb="0" eb="3">
      <t>チバケン</t>
    </rPh>
    <rPh sb="4" eb="7">
      <t>チバシ</t>
    </rPh>
    <phoneticPr fontId="1"/>
  </si>
  <si>
    <t>東京都</t>
    <rPh sb="0" eb="3">
      <t>トウキョウト</t>
    </rPh>
    <phoneticPr fontId="1"/>
  </si>
  <si>
    <t>岡山県</t>
    <rPh sb="0" eb="3">
      <t>オカヤマケン</t>
    </rPh>
    <phoneticPr fontId="1"/>
  </si>
  <si>
    <t>広島県・広島市</t>
    <rPh sb="0" eb="3">
      <t>ヒロシマケン</t>
    </rPh>
    <rPh sb="4" eb="7">
      <t>ヒロシマシ</t>
    </rPh>
    <phoneticPr fontId="1"/>
  </si>
  <si>
    <t>兵庫県</t>
    <rPh sb="0" eb="2">
      <t>ヒョウゴ</t>
    </rPh>
    <rPh sb="2" eb="3">
      <t>ケン</t>
    </rPh>
    <phoneticPr fontId="1"/>
  </si>
  <si>
    <t>教養試験</t>
  </si>
  <si>
    <t>論作文試験</t>
  </si>
  <si>
    <t>教養試験</t>
    <rPh sb="0" eb="4">
      <t>キョウヨウシケン</t>
    </rPh>
    <phoneticPr fontId="2"/>
  </si>
  <si>
    <t>例</t>
    <rPh sb="0" eb="1">
      <t>レイ</t>
    </rPh>
    <phoneticPr fontId="2"/>
  </si>
  <si>
    <t>○</t>
    <phoneticPr fontId="2"/>
  </si>
  <si>
    <t>模試日程</t>
    <rPh sb="0" eb="4">
      <t>モシニッテイ</t>
    </rPh>
    <phoneticPr fontId="2"/>
  </si>
  <si>
    <t>模試日程</t>
    <rPh sb="0" eb="2">
      <t>モシ</t>
    </rPh>
    <rPh sb="2" eb="4">
      <t>ニッテイ</t>
    </rPh>
    <phoneticPr fontId="2"/>
  </si>
  <si>
    <t>A日程</t>
    <rPh sb="1" eb="3">
      <t>ニッテイ</t>
    </rPh>
    <phoneticPr fontId="2"/>
  </si>
  <si>
    <t>B日程</t>
    <rPh sb="1" eb="3">
      <t>ニッテイ</t>
    </rPh>
    <phoneticPr fontId="2"/>
  </si>
  <si>
    <t>合計</t>
    <rPh sb="0" eb="2">
      <t>ゴウケイ</t>
    </rPh>
    <phoneticPr fontId="1"/>
  </si>
  <si>
    <t>実施場所　　　　　　　　　　　</t>
    <rPh sb="0" eb="2">
      <t>ジッシ</t>
    </rPh>
    <rPh sb="2" eb="4">
      <t>バショ</t>
    </rPh>
    <phoneticPr fontId="3"/>
  </si>
  <si>
    <t>貴校内での実施となります。</t>
    <rPh sb="0" eb="2">
      <t>キコウ</t>
    </rPh>
    <rPh sb="2" eb="3">
      <t>ナイ</t>
    </rPh>
    <rPh sb="5" eb="7">
      <t>ジッシ</t>
    </rPh>
    <phoneticPr fontId="3"/>
  </si>
  <si>
    <t>必要事項をご入力いただき、該当項目を選択してください。</t>
  </si>
  <si>
    <t>受験者一覧</t>
  </si>
  <si>
    <t>学校団体受験　申込書・受験者一覧</t>
    <rPh sb="0" eb="2">
      <t>ガッコウ</t>
    </rPh>
    <rPh sb="2" eb="4">
      <t>ダンタイ</t>
    </rPh>
    <rPh sb="4" eb="6">
      <t>ジュケン</t>
    </rPh>
    <rPh sb="7" eb="10">
      <t>モウシコミショ</t>
    </rPh>
    <rPh sb="11" eb="13">
      <t>ジュケン</t>
    </rPh>
    <rPh sb="13" eb="14">
      <t>シャ</t>
    </rPh>
    <rPh sb="14" eb="16">
      <t>イチラン</t>
    </rPh>
    <phoneticPr fontId="3"/>
  </si>
  <si>
    <t>フリガナ（全角カタカナ）</t>
    <phoneticPr fontId="2"/>
  </si>
  <si>
    <t>氏　名</t>
    <rPh sb="0" eb="1">
      <t>シ</t>
    </rPh>
    <rPh sb="2" eb="3">
      <t>メイ</t>
    </rPh>
    <phoneticPr fontId="2"/>
  </si>
  <si>
    <t>生年月日
（西暦8桁）</t>
    <phoneticPr fontId="2"/>
  </si>
  <si>
    <t>東京　花子</t>
    <rPh sb="0" eb="2">
      <t>トウキョウ</t>
    </rPh>
    <phoneticPr fontId="7"/>
  </si>
  <si>
    <t>トウキョウ　ハナコ</t>
  </si>
  <si>
    <t>hanako@tokyo-ac.co.jp</t>
    <phoneticPr fontId="2"/>
  </si>
  <si>
    <t>日　程</t>
    <rPh sb="0" eb="1">
      <t>ニチ</t>
    </rPh>
    <rPh sb="2" eb="3">
      <t>ホド</t>
    </rPh>
    <phoneticPr fontId="3"/>
  </si>
  <si>
    <t>実施予定日　⇒</t>
  </si>
  <si>
    <t>〇年</t>
    <rPh sb="1" eb="2">
      <t>ネン</t>
    </rPh>
    <phoneticPr fontId="2"/>
  </si>
  <si>
    <t>〇月</t>
    <rPh sb="1" eb="2">
      <t>ガツ</t>
    </rPh>
    <phoneticPr fontId="2"/>
  </si>
  <si>
    <t>〇日</t>
    <rPh sb="1" eb="2">
      <t>ニチ</t>
    </rPh>
    <phoneticPr fontId="2"/>
  </si>
  <si>
    <t>受験人数
・
受験料</t>
    <rPh sb="0" eb="2">
      <t>ジュケン</t>
    </rPh>
    <rPh sb="2" eb="4">
      <t>ニンズウ</t>
    </rPh>
    <rPh sb="7" eb="9">
      <t>ジュケン</t>
    </rPh>
    <rPh sb="9" eb="10">
      <t>リョウ</t>
    </rPh>
    <phoneticPr fontId="3"/>
  </si>
  <si>
    <t>受験人数合計</t>
  </si>
  <si>
    <t>受験料合計(A)</t>
    <rPh sb="0" eb="2">
      <t>ジュケン</t>
    </rPh>
    <rPh sb="2" eb="3">
      <t>リョウ</t>
    </rPh>
    <rPh sb="3" eb="5">
      <t>ゴウケイ</t>
    </rPh>
    <phoneticPr fontId="2"/>
  </si>
  <si>
    <t>円</t>
    <rPh sb="0" eb="1">
      <t>エン</t>
    </rPh>
    <phoneticPr fontId="2"/>
  </si>
  <si>
    <t>模試解説会
(オンデマンド)
申込</t>
    <rPh sb="0" eb="2">
      <t>モシ</t>
    </rPh>
    <rPh sb="2" eb="4">
      <t>カイセツ</t>
    </rPh>
    <rPh sb="4" eb="5">
      <t>カイ</t>
    </rPh>
    <rPh sb="15" eb="17">
      <t>モウシコミ</t>
    </rPh>
    <phoneticPr fontId="3"/>
  </si>
  <si>
    <t>受講料</t>
    <rPh sb="0" eb="3">
      <t>ジュコウリョウ</t>
    </rPh>
    <phoneticPr fontId="2"/>
  </si>
  <si>
    <t>受講料合計(B)</t>
    <rPh sb="0" eb="3">
      <t>ジュコウリョウ</t>
    </rPh>
    <rPh sb="3" eb="5">
      <t>ゴウケイ</t>
    </rPh>
    <phoneticPr fontId="2"/>
  </si>
  <si>
    <t>円</t>
    <phoneticPr fontId="2"/>
  </si>
  <si>
    <t>総合計</t>
    <rPh sb="0" eb="1">
      <t>ソウ</t>
    </rPh>
    <rPh sb="1" eb="3">
      <t>ゴウケイ</t>
    </rPh>
    <phoneticPr fontId="2"/>
  </si>
  <si>
    <t>模試受験料(A)＋解説会受講料(B)</t>
    <rPh sb="0" eb="2">
      <t>モシ</t>
    </rPh>
    <rPh sb="2" eb="4">
      <t>ジュケン</t>
    </rPh>
    <rPh sb="4" eb="5">
      <t>リョウ</t>
    </rPh>
    <rPh sb="9" eb="11">
      <t>カイセツ</t>
    </rPh>
    <rPh sb="11" eb="12">
      <t>カイ</t>
    </rPh>
    <rPh sb="12" eb="15">
      <t>ジュコウリョウ</t>
    </rPh>
    <phoneticPr fontId="2"/>
  </si>
  <si>
    <t>学校団体受験　申込書・受験者一覧</t>
    <rPh sb="0" eb="2">
      <t>ガッコウ</t>
    </rPh>
    <rPh sb="2" eb="4">
      <t>ダンタイ</t>
    </rPh>
    <rPh sb="4" eb="6">
      <t>ジュケン</t>
    </rPh>
    <rPh sb="7" eb="10">
      <t>モウシコミショ</t>
    </rPh>
    <rPh sb="11" eb="14">
      <t>ジュケンシャ</t>
    </rPh>
    <rPh sb="14" eb="16">
      <t>イチラン</t>
    </rPh>
    <phoneticPr fontId="3"/>
  </si>
  <si>
    <t>　</t>
    <phoneticPr fontId="2"/>
  </si>
  <si>
    <t>専門科目</t>
    <phoneticPr fontId="2"/>
  </si>
  <si>
    <t>　</t>
    <phoneticPr fontId="2"/>
  </si>
  <si>
    <t>受験人数
・
受験料</t>
    <phoneticPr fontId="2"/>
  </si>
  <si>
    <t>※　受験科目は自治体により異なりますので、ホームページもしくは模試パンフレットにてご確認ください。</t>
    <phoneticPr fontId="2"/>
  </si>
  <si>
    <t>小学校全科</t>
    <phoneticPr fontId="2"/>
  </si>
  <si>
    <t>鳥取県</t>
    <rPh sb="0" eb="3">
      <t>トットリケン</t>
    </rPh>
    <phoneticPr fontId="1"/>
  </si>
  <si>
    <t>岩手県</t>
    <rPh sb="0" eb="3">
      <t>イワテケン</t>
    </rPh>
    <phoneticPr fontId="1"/>
  </si>
  <si>
    <t>神奈川県・横浜市・川崎市・相模原市</t>
    <rPh sb="0" eb="4">
      <t>カナガワケン</t>
    </rPh>
    <rPh sb="5" eb="8">
      <t>ヨコハマシ</t>
    </rPh>
    <rPh sb="9" eb="12">
      <t>カワサキシ</t>
    </rPh>
    <rPh sb="13" eb="16">
      <t>サガミハラ</t>
    </rPh>
    <rPh sb="16" eb="17">
      <t>シ</t>
    </rPh>
    <phoneticPr fontId="1"/>
  </si>
  <si>
    <t>群馬県</t>
    <rPh sb="0" eb="3">
      <t>グンマケン</t>
    </rPh>
    <phoneticPr fontId="1"/>
  </si>
  <si>
    <t>岡山市</t>
    <rPh sb="0" eb="2">
      <t>オカヤマ</t>
    </rPh>
    <rPh sb="2" eb="3">
      <t>シ</t>
    </rPh>
    <phoneticPr fontId="1"/>
  </si>
  <si>
    <t>学年</t>
    <rPh sb="0" eb="2">
      <t>ガクネン</t>
    </rPh>
    <phoneticPr fontId="2"/>
  </si>
  <si>
    <t>模試解説会</t>
    <rPh sb="0" eb="2">
      <t>モシ</t>
    </rPh>
    <rPh sb="2" eb="4">
      <t>カイセツ</t>
    </rPh>
    <rPh sb="4" eb="5">
      <t>カイ</t>
    </rPh>
    <phoneticPr fontId="2"/>
  </si>
  <si>
    <t>大学4年生</t>
  </si>
  <si>
    <r>
      <t>※　模試解説会(教職教養試験)お申込みの場合、</t>
    </r>
    <r>
      <rPr>
        <b/>
        <sz val="11"/>
        <color rgb="FFEE0000"/>
        <rFont val="ＭＳ Ｐゴシック"/>
        <family val="3"/>
        <charset val="128"/>
        <scheme val="minor"/>
      </rPr>
      <t>下記受験者一覧の「模試解説会」を選択</t>
    </r>
    <r>
      <rPr>
        <sz val="11"/>
        <color theme="1"/>
        <rFont val="ＭＳ Ｐゴシック"/>
        <family val="3"/>
        <charset val="128"/>
        <scheme val="minor"/>
      </rPr>
      <t xml:space="preserve">していただくと受講料の合計金額が自動で算出されます。 </t>
    </r>
    <rPh sb="8" eb="10">
      <t>キョウショク</t>
    </rPh>
    <rPh sb="10" eb="12">
      <t>キョウヨウ</t>
    </rPh>
    <rPh sb="12" eb="14">
      <t>シケン</t>
    </rPh>
    <rPh sb="20" eb="22">
      <t>バアイ</t>
    </rPh>
    <rPh sb="23" eb="25">
      <t>カキ</t>
    </rPh>
    <rPh sb="25" eb="28">
      <t>ジュケンシャ</t>
    </rPh>
    <rPh sb="28" eb="30">
      <t>イチラン</t>
    </rPh>
    <rPh sb="32" eb="34">
      <t>モシ</t>
    </rPh>
    <rPh sb="34" eb="36">
      <t>カイセツ</t>
    </rPh>
    <rPh sb="36" eb="37">
      <t>カイ</t>
    </rPh>
    <rPh sb="39" eb="41">
      <t>センタク</t>
    </rPh>
    <rPh sb="48" eb="50">
      <t>ジュコウ</t>
    </rPh>
    <rPh sb="50" eb="51">
      <t>リョウ</t>
    </rPh>
    <rPh sb="52" eb="54">
      <t>ゴウケイ</t>
    </rPh>
    <rPh sb="54" eb="56">
      <t>キンガク</t>
    </rPh>
    <rPh sb="57" eb="59">
      <t>ジドウ</t>
    </rPh>
    <rPh sb="60" eb="62">
      <t>サンシュツ</t>
    </rPh>
    <phoneticPr fontId="2"/>
  </si>
  <si>
    <t>※　受験人数合計は「受験者一覧」氏名欄に入力されている人数をカウントした合計数になります。</t>
  </si>
  <si>
    <t>※　受験人数合計は「受験者一覧」氏名欄に入力されている人数をカウントした合計数になります。</t>
    <rPh sb="10" eb="13">
      <t>ジュケンシャ</t>
    </rPh>
    <rPh sb="13" eb="15">
      <t>イチラン</t>
    </rPh>
    <phoneticPr fontId="2"/>
  </si>
  <si>
    <t>※　「受験者一覧」の氏名欄にされている人数から、受験人数合計および受験料の合計金額が自動で算出されます。</t>
    <rPh sb="10" eb="12">
      <t>シメイ</t>
    </rPh>
    <rPh sb="12" eb="13">
      <t>ラン</t>
    </rPh>
    <rPh sb="19" eb="21">
      <t>ニンズウ</t>
    </rPh>
    <rPh sb="24" eb="26">
      <t>ジュケン</t>
    </rPh>
    <phoneticPr fontId="3"/>
  </si>
  <si>
    <t>※　受験人数合計は「受験者一覧」氏名欄に入力されている人数をカウントした合計数になります。</t>
    <phoneticPr fontId="2"/>
  </si>
  <si>
    <t>模試
解説会</t>
    <rPh sb="0" eb="2">
      <t>モシ</t>
    </rPh>
    <rPh sb="3" eb="5">
      <t>カイセツ</t>
    </rPh>
    <rPh sb="5" eb="6">
      <t>カイ</t>
    </rPh>
    <phoneticPr fontId="2"/>
  </si>
  <si>
    <r>
      <t>※　模試解説会(教職教養試験)お申込みの場合、</t>
    </r>
    <r>
      <rPr>
        <b/>
        <sz val="11"/>
        <color rgb="FFEE0000"/>
        <rFont val="ＭＳ Ｐゴシック"/>
        <family val="3"/>
        <charset val="128"/>
        <scheme val="minor"/>
      </rPr>
      <t>下記受験者一覧の「模試解説会」を選択</t>
    </r>
    <r>
      <rPr>
        <sz val="11"/>
        <color theme="1"/>
        <rFont val="ＭＳ Ｐゴシック"/>
        <family val="3"/>
        <charset val="128"/>
        <scheme val="minor"/>
      </rPr>
      <t xml:space="preserve">していただくと受講料の合計金額が自動で算出されます。 </t>
    </r>
    <phoneticPr fontId="2"/>
  </si>
  <si>
    <t>※　「受験者一覧」に受験科目を選択して入力していただくと受験料の合計金額が自動で算出されます。</t>
    <rPh sb="10" eb="12">
      <t>ジュケン</t>
    </rPh>
    <rPh sb="12" eb="14">
      <t>カモク</t>
    </rPh>
    <rPh sb="15" eb="17">
      <t>センタク</t>
    </rPh>
    <rPh sb="19" eb="21">
      <t>ニュウリョク</t>
    </rPh>
    <phoneticPr fontId="3"/>
  </si>
  <si>
    <t>専門試験</t>
    <phoneticPr fontId="2"/>
  </si>
  <si>
    <t>受験科目</t>
    <rPh sb="0" eb="2">
      <t>ジュケン</t>
    </rPh>
    <rPh sb="2" eb="4">
      <t>カモク</t>
    </rPh>
    <phoneticPr fontId="2"/>
  </si>
  <si>
    <t>○</t>
    <phoneticPr fontId="2"/>
  </si>
  <si>
    <t>受験科目①</t>
  </si>
  <si>
    <t>受験科目②</t>
  </si>
  <si>
    <t>受験科目</t>
    <rPh sb="0" eb="2">
      <t>ジュケン</t>
    </rPh>
    <phoneticPr fontId="2"/>
  </si>
  <si>
    <t>＜自治体別受験人数＞</t>
    <phoneticPr fontId="2"/>
  </si>
  <si>
    <r>
      <t>※　模試実施予定日は</t>
    </r>
    <r>
      <rPr>
        <b/>
        <sz val="11"/>
        <color rgb="FFEE0000"/>
        <rFont val="ＭＳ Ｐゴシック"/>
        <family val="3"/>
        <charset val="128"/>
        <scheme val="minor"/>
      </rPr>
      <t>水色のセルの部分をクリックして表示された「▽」から選択</t>
    </r>
    <r>
      <rPr>
        <sz val="11"/>
        <color theme="1"/>
        <rFont val="ＭＳ Ｐゴシック"/>
        <family val="3"/>
        <charset val="128"/>
        <scheme val="minor"/>
      </rPr>
      <t>してください。</t>
    </r>
    <phoneticPr fontId="2"/>
  </si>
  <si>
    <t>※　「受験者一覧」の受験自治体および受験科目を選択して入力していただくと受験料の合計金額が自動で算出されます。</t>
    <rPh sb="10" eb="12">
      <t>ジュケン</t>
    </rPh>
    <rPh sb="12" eb="15">
      <t>ジチタイ</t>
    </rPh>
    <rPh sb="18" eb="20">
      <t>ジュケン</t>
    </rPh>
    <rPh sb="20" eb="22">
      <t>カモク</t>
    </rPh>
    <rPh sb="23" eb="25">
      <t>センタク</t>
    </rPh>
    <rPh sb="27" eb="29">
      <t>ニュウリョク</t>
    </rPh>
    <phoneticPr fontId="3"/>
  </si>
  <si>
    <t>2027年実施　教員採用　｢スタート模試｣</t>
    <rPh sb="4" eb="5">
      <t>ネン</t>
    </rPh>
    <rPh sb="5" eb="7">
      <t>ジッシ</t>
    </rPh>
    <rPh sb="8" eb="10">
      <t>キョウイン</t>
    </rPh>
    <rPh sb="10" eb="12">
      <t>サイヨウ</t>
    </rPh>
    <rPh sb="18" eb="20">
      <t>モシ</t>
    </rPh>
    <phoneticPr fontId="3"/>
  </si>
  <si>
    <t>2026年</t>
    <rPh sb="4" eb="5">
      <t>ネン</t>
    </rPh>
    <phoneticPr fontId="2"/>
  </si>
  <si>
    <t>スタート模試　　【学校内実施期間】2026/9/5～10/22</t>
    <rPh sb="4" eb="6">
      <t>モシ</t>
    </rPh>
    <rPh sb="9" eb="11">
      <t>ガッコウ</t>
    </rPh>
    <rPh sb="11" eb="12">
      <t>ナイ</t>
    </rPh>
    <rPh sb="12" eb="14">
      <t>ジッシ</t>
    </rPh>
    <rPh sb="14" eb="16">
      <t>キカン</t>
    </rPh>
    <phoneticPr fontId="3"/>
  </si>
  <si>
    <t>東京アカデミー記入欄</t>
    <rPh sb="0" eb="2">
      <t>トウキョウ</t>
    </rPh>
    <rPh sb="7" eb="10">
      <t>キニュウラン</t>
    </rPh>
    <phoneticPr fontId="2"/>
  </si>
  <si>
    <t>NO.</t>
    <phoneticPr fontId="2"/>
  </si>
  <si>
    <t>受験番号</t>
    <rPh sb="0" eb="2">
      <t>ジュケン</t>
    </rPh>
    <rPh sb="2" eb="4">
      <t>バンゴウ</t>
    </rPh>
    <phoneticPr fontId="7"/>
  </si>
  <si>
    <t>※お申込みの受理後、採番し入力いたします。</t>
    <rPh sb="2" eb="4">
      <t>モウシコ</t>
    </rPh>
    <rPh sb="6" eb="8">
      <t>ジュリ</t>
    </rPh>
    <rPh sb="8" eb="9">
      <t>ゴ</t>
    </rPh>
    <rPh sb="10" eb="12">
      <t>サイバン</t>
    </rPh>
    <rPh sb="13" eb="15">
      <t>ニュウリョク</t>
    </rPh>
    <phoneticPr fontId="2"/>
  </si>
  <si>
    <r>
      <t>ご担当先生記入欄　（</t>
    </r>
    <r>
      <rPr>
        <sz val="11"/>
        <color rgb="FFFF0000"/>
        <rFont val="ＭＳ Ｐゴシック"/>
        <family val="3"/>
        <charset val="128"/>
        <scheme val="minor"/>
      </rPr>
      <t>※</t>
    </r>
    <r>
      <rPr>
        <sz val="11"/>
        <color theme="1"/>
        <rFont val="ＭＳ Ｐゴシック"/>
        <family val="3"/>
        <charset val="128"/>
        <scheme val="minor"/>
      </rPr>
      <t>部分は入力必須です）</t>
    </r>
    <phoneticPr fontId="2"/>
  </si>
  <si>
    <r>
      <rPr>
        <b/>
        <sz val="11"/>
        <color rgb="FFFF0000"/>
        <rFont val="ＭＳ Ｐゴシック"/>
        <family val="3"/>
        <charset val="128"/>
        <scheme val="minor"/>
      </rPr>
      <t>※</t>
    </r>
    <r>
      <rPr>
        <sz val="11"/>
        <color theme="1"/>
        <rFont val="ＭＳ Ｐゴシック"/>
        <family val="2"/>
        <scheme val="minor"/>
      </rPr>
      <t>氏　名</t>
    </r>
    <rPh sb="1" eb="2">
      <t>シ</t>
    </rPh>
    <rPh sb="3" eb="4">
      <t>メイ</t>
    </rPh>
    <phoneticPr fontId="2"/>
  </si>
  <si>
    <r>
      <rPr>
        <b/>
        <sz val="11"/>
        <color rgb="FFFF0000"/>
        <rFont val="ＭＳ Ｐゴシック"/>
        <family val="3"/>
        <charset val="128"/>
        <scheme val="minor"/>
      </rPr>
      <t>※</t>
    </r>
    <r>
      <rPr>
        <sz val="11"/>
        <color theme="1"/>
        <rFont val="ＭＳ Ｐゴシック"/>
        <family val="2"/>
        <scheme val="minor"/>
      </rPr>
      <t>フリガナ（全角カタカナ）</t>
    </r>
    <phoneticPr fontId="2"/>
  </si>
  <si>
    <r>
      <rPr>
        <b/>
        <sz val="11"/>
        <color rgb="FFFF0000"/>
        <rFont val="ＭＳ Ｐゴシック"/>
        <family val="3"/>
        <charset val="128"/>
        <scheme val="minor"/>
      </rPr>
      <t>※</t>
    </r>
    <r>
      <rPr>
        <sz val="11"/>
        <color theme="1"/>
        <rFont val="ＭＳ Ｐゴシック"/>
        <family val="3"/>
        <charset val="128"/>
        <scheme val="minor"/>
      </rPr>
      <t>メールアドレス（半角英数）</t>
    </r>
    <rPh sb="9" eb="11">
      <t>ハンカク</t>
    </rPh>
    <rPh sb="11" eb="13">
      <t>エイスウ</t>
    </rPh>
    <phoneticPr fontId="7"/>
  </si>
  <si>
    <t>初期パスワード</t>
    <rPh sb="0" eb="2">
      <t>ショキ</t>
    </rPh>
    <phoneticPr fontId="2"/>
  </si>
  <si>
    <t>会員番号ID</t>
    <rPh sb="0" eb="4">
      <t>カイインバンゴウ</t>
    </rPh>
    <phoneticPr fontId="2"/>
  </si>
  <si>
    <t>必要事項をご入力いただき、該当項目を選択してください。</t>
    <phoneticPr fontId="2"/>
  </si>
  <si>
    <t>東京アカデミー記入欄</t>
    <phoneticPr fontId="2"/>
  </si>
  <si>
    <t>例</t>
    <phoneticPr fontId="2"/>
  </si>
  <si>
    <t>受験番号</t>
    <phoneticPr fontId="7"/>
  </si>
  <si>
    <t>受験科目別人数</t>
    <rPh sb="0" eb="2">
      <t>ジュケン</t>
    </rPh>
    <rPh sb="2" eb="4">
      <t>カモク</t>
    </rPh>
    <rPh sb="4" eb="5">
      <t>ベツ</t>
    </rPh>
    <rPh sb="5" eb="7">
      <t>ニンズウ</t>
    </rPh>
    <phoneticPr fontId="2"/>
  </si>
  <si>
    <t>問題冊子数</t>
    <rPh sb="0" eb="2">
      <t>モンダイ</t>
    </rPh>
    <rPh sb="2" eb="4">
      <t>サッシ</t>
    </rPh>
    <rPh sb="4" eb="5">
      <t>スウ</t>
    </rPh>
    <phoneticPr fontId="2"/>
  </si>
  <si>
    <t>貴学内での実施となります。</t>
    <rPh sb="0" eb="2">
      <t>キガク</t>
    </rPh>
    <rPh sb="2" eb="3">
      <t>ナイ</t>
    </rPh>
    <rPh sb="5" eb="7">
      <t>ジッシ</t>
    </rPh>
    <phoneticPr fontId="3"/>
  </si>
  <si>
    <t>2027年実施　教員採用「第1回全国模試｣</t>
    <rPh sb="4" eb="5">
      <t>ネン</t>
    </rPh>
    <rPh sb="5" eb="7">
      <t>ジッシ</t>
    </rPh>
    <rPh sb="8" eb="10">
      <t>キョウイン</t>
    </rPh>
    <rPh sb="10" eb="12">
      <t>サイヨウ</t>
    </rPh>
    <rPh sb="13" eb="14">
      <t>ダイ</t>
    </rPh>
    <rPh sb="15" eb="16">
      <t>カイ</t>
    </rPh>
    <rPh sb="16" eb="18">
      <t>ゼンコク</t>
    </rPh>
    <rPh sb="18" eb="20">
      <t>モシ</t>
    </rPh>
    <phoneticPr fontId="3"/>
  </si>
  <si>
    <t>2027年実施　教員採用「第2回全国模試｣</t>
    <rPh sb="4" eb="5">
      <t>ネン</t>
    </rPh>
    <rPh sb="5" eb="7">
      <t>ジッシ</t>
    </rPh>
    <rPh sb="8" eb="10">
      <t>キョウイン</t>
    </rPh>
    <rPh sb="10" eb="12">
      <t>サイヨウ</t>
    </rPh>
    <rPh sb="13" eb="14">
      <t>ダイ</t>
    </rPh>
    <rPh sb="15" eb="16">
      <t>カイ</t>
    </rPh>
    <rPh sb="16" eb="18">
      <t>ゼンコク</t>
    </rPh>
    <rPh sb="18" eb="20">
      <t>モシ</t>
    </rPh>
    <phoneticPr fontId="3"/>
  </si>
  <si>
    <t>2026年</t>
  </si>
  <si>
    <t>第1回模試　　【学校内実施期間】2026/11/7～2027/1/14</t>
    <rPh sb="0" eb="1">
      <t>ダイ</t>
    </rPh>
    <rPh sb="2" eb="3">
      <t>カイ</t>
    </rPh>
    <rPh sb="3" eb="5">
      <t>モシ</t>
    </rPh>
    <rPh sb="8" eb="10">
      <t>ガッコウ</t>
    </rPh>
    <rPh sb="10" eb="11">
      <t>ナイ</t>
    </rPh>
    <rPh sb="11" eb="13">
      <t>ジッシ</t>
    </rPh>
    <rPh sb="13" eb="15">
      <t>キカン</t>
    </rPh>
    <phoneticPr fontId="3"/>
  </si>
  <si>
    <t>第2回模試　　【学校内実施期間】2027/1/16～3/4</t>
    <rPh sb="0" eb="1">
      <t>ダイ</t>
    </rPh>
    <rPh sb="2" eb="3">
      <t>カイ</t>
    </rPh>
    <rPh sb="3" eb="5">
      <t>モシ</t>
    </rPh>
    <rPh sb="8" eb="10">
      <t>ガッコウ</t>
    </rPh>
    <rPh sb="10" eb="11">
      <t>ナイ</t>
    </rPh>
    <rPh sb="11" eb="13">
      <t>ジッシ</t>
    </rPh>
    <rPh sb="13" eb="15">
      <t>キカン</t>
    </rPh>
    <phoneticPr fontId="3"/>
  </si>
  <si>
    <t>2027年実施　教員採用「第3回全国模試｣</t>
    <rPh sb="4" eb="5">
      <t>ネン</t>
    </rPh>
    <rPh sb="5" eb="7">
      <t>ジッシ</t>
    </rPh>
    <rPh sb="8" eb="10">
      <t>キョウイン</t>
    </rPh>
    <rPh sb="10" eb="12">
      <t>サイヨウ</t>
    </rPh>
    <rPh sb="13" eb="14">
      <t>ダイ</t>
    </rPh>
    <rPh sb="15" eb="16">
      <t>カイ</t>
    </rPh>
    <rPh sb="16" eb="18">
      <t>ゼンコク</t>
    </rPh>
    <rPh sb="18" eb="20">
      <t>モシ</t>
    </rPh>
    <phoneticPr fontId="3"/>
  </si>
  <si>
    <t>第3回模試　　【学校内実施期間】2027/2/13～4/1</t>
    <rPh sb="0" eb="1">
      <t>ダイ</t>
    </rPh>
    <rPh sb="2" eb="3">
      <t>カイ</t>
    </rPh>
    <rPh sb="3" eb="5">
      <t>モシ</t>
    </rPh>
    <rPh sb="8" eb="10">
      <t>ガッコウ</t>
    </rPh>
    <rPh sb="10" eb="11">
      <t>ナイ</t>
    </rPh>
    <rPh sb="11" eb="13">
      <t>ジッシ</t>
    </rPh>
    <rPh sb="13" eb="15">
      <t>キカン</t>
    </rPh>
    <phoneticPr fontId="3"/>
  </si>
  <si>
    <t>2027年</t>
    <phoneticPr fontId="2"/>
  </si>
  <si>
    <t>2027年実施　教員採用「共同実施新傾向特化模試｣</t>
    <rPh sb="4" eb="5">
      <t>ネン</t>
    </rPh>
    <rPh sb="5" eb="7">
      <t>ジッシ</t>
    </rPh>
    <rPh sb="8" eb="10">
      <t>キョウイン</t>
    </rPh>
    <rPh sb="10" eb="12">
      <t>サイヨウ</t>
    </rPh>
    <rPh sb="13" eb="15">
      <t>キョウドウ</t>
    </rPh>
    <rPh sb="15" eb="17">
      <t>ジッシ</t>
    </rPh>
    <rPh sb="17" eb="20">
      <t>シンケイコウ</t>
    </rPh>
    <rPh sb="20" eb="22">
      <t>トッカ</t>
    </rPh>
    <rPh sb="22" eb="24">
      <t>モシ</t>
    </rPh>
    <phoneticPr fontId="3"/>
  </si>
  <si>
    <t>共同実施新傾向特化模試　【学校内実施期間】2027/3/6～5/6</t>
    <rPh sb="0" eb="2">
      <t>キョウドウ</t>
    </rPh>
    <rPh sb="2" eb="4">
      <t>ジッシ</t>
    </rPh>
    <rPh sb="4" eb="7">
      <t>シンケイコウ</t>
    </rPh>
    <rPh sb="7" eb="9">
      <t>トッカ</t>
    </rPh>
    <rPh sb="9" eb="11">
      <t>モシ</t>
    </rPh>
    <rPh sb="13" eb="15">
      <t>ガッコウ</t>
    </rPh>
    <rPh sb="15" eb="16">
      <t>ナイ</t>
    </rPh>
    <rPh sb="16" eb="18">
      <t>ジッシ</t>
    </rPh>
    <rPh sb="18" eb="20">
      <t>キカン</t>
    </rPh>
    <phoneticPr fontId="3"/>
  </si>
  <si>
    <t>小学校</t>
    <rPh sb="0" eb="3">
      <t>ショウガッコウ</t>
    </rPh>
    <phoneticPr fontId="2"/>
  </si>
  <si>
    <t>2027年実施　教員採用「自治体別模試｣</t>
    <rPh sb="4" eb="5">
      <t>ネン</t>
    </rPh>
    <rPh sb="5" eb="7">
      <t>ジッシ</t>
    </rPh>
    <rPh sb="8" eb="10">
      <t>キョウイン</t>
    </rPh>
    <rPh sb="10" eb="12">
      <t>サイヨウ</t>
    </rPh>
    <rPh sb="13" eb="16">
      <t>ジチタイ</t>
    </rPh>
    <rPh sb="16" eb="17">
      <t>ベツ</t>
    </rPh>
    <rPh sb="17" eb="19">
      <t>モシ</t>
    </rPh>
    <phoneticPr fontId="3"/>
  </si>
  <si>
    <t>※自治体により実施時期が異なります。　【A日程】2027/3/6～4/1　【B日程】2027/3/6～5/6</t>
    <phoneticPr fontId="2"/>
  </si>
  <si>
    <t>論文試験</t>
  </si>
  <si>
    <t>論文試験</t>
    <phoneticPr fontId="2"/>
  </si>
  <si>
    <t>小学校全科/論文試験</t>
    <rPh sb="0" eb="5">
      <t>ショウガッコウゼンカ</t>
    </rPh>
    <phoneticPr fontId="2"/>
  </si>
  <si>
    <t>※お申込みの受理後、採番し入力いたします。</t>
  </si>
  <si>
    <t>論文試験</t>
    <rPh sb="0" eb="1">
      <t>ロン</t>
    </rPh>
    <rPh sb="2" eb="4">
      <t>シケン</t>
    </rPh>
    <phoneticPr fontId="2"/>
  </si>
  <si>
    <t>国語</t>
    <rPh sb="0" eb="2">
      <t>コクゴ</t>
    </rPh>
    <phoneticPr fontId="2"/>
  </si>
  <si>
    <t>英語</t>
    <rPh sb="0" eb="2">
      <t>エイゴ</t>
    </rPh>
    <phoneticPr fontId="2"/>
  </si>
  <si>
    <t>保健体育</t>
    <rPh sb="0" eb="2">
      <t>ホケン</t>
    </rPh>
    <rPh sb="2" eb="4">
      <t>タイイク</t>
    </rPh>
    <phoneticPr fontId="2"/>
  </si>
  <si>
    <t>中学理科</t>
    <phoneticPr fontId="2"/>
  </si>
  <si>
    <t>※　模試解説会をフリーパスでのお申し込みを希望されている場合は、お申込と同時にメールにてご連絡ください。申込書の記入は不要です。</t>
    <phoneticPr fontId="2"/>
  </si>
  <si>
    <r>
      <t xml:space="preserve">　　 </t>
    </r>
    <r>
      <rPr>
        <b/>
        <sz val="11"/>
        <color theme="1"/>
        <rFont val="ＭＳ Ｐゴシック"/>
        <family val="3"/>
        <charset val="128"/>
        <scheme val="minor"/>
      </rPr>
      <t>模試解説会の実施は一部の自治体となります。</t>
    </r>
    <r>
      <rPr>
        <sz val="11"/>
        <color theme="1"/>
        <rFont val="ＭＳ Ｐゴシック"/>
        <family val="3"/>
        <charset val="128"/>
        <scheme val="minor"/>
      </rPr>
      <t>詳細は模試パンフレットP9をご覧ください。</t>
    </r>
    <rPh sb="3" eb="5">
      <t>モシ</t>
    </rPh>
    <rPh sb="5" eb="7">
      <t>カイセツ</t>
    </rPh>
    <rPh sb="7" eb="8">
      <t>カイ</t>
    </rPh>
    <rPh sb="9" eb="11">
      <t>ジッシ</t>
    </rPh>
    <rPh sb="12" eb="14">
      <t>イチブ</t>
    </rPh>
    <rPh sb="15" eb="18">
      <t>ジチタイ</t>
    </rPh>
    <rPh sb="24" eb="26">
      <t>ショウサイ</t>
    </rPh>
    <rPh sb="27" eb="29">
      <t>モシ</t>
    </rPh>
    <rPh sb="39" eb="40">
      <t>ラン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</si>
</sst>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quot;円×&quot;"/>
    <numFmt numFmtId="178" formatCode="#,##0_);[Red]\(#,##0\)"/>
    <numFmt numFmtId="179" formatCode="#,##0&quot;冊&quot;"/>
  </numFmts>
  <fonts count="27" x14ac:knownFonts="1">
    <font>
      <sz val="11"/>
      <color theme="1"/>
      <name val="ＭＳ Ｐゴシック"/>
      <family val="2"/>
      <scheme val="minor"/>
    </font>
    <font>
      <b/>
      <sz val="11"/>
      <color theme="1"/>
      <name val="ＭＳ Ｐゴシック"/>
      <family val="2"/>
      <charset val="128"/>
    </font>
    <font>
      <sz val="6"/>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sz val="9"/>
      <color theme="1"/>
      <name val="ＭＳ Ｐゴシック"/>
      <family val="3"/>
      <charset val="128"/>
      <scheme val="minor"/>
    </font>
    <font>
      <sz val="18"/>
      <color theme="1"/>
      <name val="ＭＳ Ｐゴシック"/>
      <family val="3"/>
      <charset val="128"/>
      <scheme val="minor"/>
    </font>
    <font>
      <sz val="6"/>
      <name val="ＭＳ Ｐゴシック"/>
      <family val="3"/>
      <charset val="128"/>
    </font>
    <font>
      <sz val="10"/>
      <color theme="1"/>
      <name val="ＭＳ Ｐゴシック"/>
      <family val="3"/>
      <charset val="128"/>
      <scheme val="minor"/>
    </font>
    <font>
      <b/>
      <sz val="14"/>
      <color theme="1"/>
      <name val="ＭＳ Ｐゴシック"/>
      <family val="3"/>
      <charset val="128"/>
      <scheme val="minor"/>
    </font>
    <font>
      <u/>
      <sz val="11"/>
      <color theme="10"/>
      <name val="ＭＳ Ｐゴシック"/>
      <family val="2"/>
      <scheme val="minor"/>
    </font>
    <font>
      <b/>
      <sz val="16"/>
      <color theme="1"/>
      <name val="ＭＳ Ｐゴシック"/>
      <family val="3"/>
      <charset val="128"/>
      <scheme val="minor"/>
    </font>
    <font>
      <b/>
      <sz val="18"/>
      <color theme="1"/>
      <name val="ＭＳ Ｐゴシック"/>
      <family val="3"/>
      <charset val="128"/>
      <scheme val="minor"/>
    </font>
    <font>
      <sz val="11"/>
      <color theme="1"/>
      <name val="ＭＳ Ｐゴシック"/>
      <family val="3"/>
      <charset val="128"/>
      <scheme val="minor"/>
    </font>
    <font>
      <sz val="14"/>
      <color theme="1"/>
      <name val="ＭＳ Ｐゴシック"/>
      <family val="3"/>
      <charset val="128"/>
      <scheme val="minor"/>
    </font>
    <font>
      <sz val="10"/>
      <color theme="10"/>
      <name val="ＭＳ Ｐゴシック"/>
      <family val="3"/>
      <charset val="128"/>
      <scheme val="minor"/>
    </font>
    <font>
      <sz val="8"/>
      <color theme="1"/>
      <name val="ＭＳ Ｐゴシック"/>
      <family val="3"/>
      <charset val="128"/>
      <scheme val="minor"/>
    </font>
    <font>
      <sz val="7"/>
      <color theme="1"/>
      <name val="ＭＳ Ｐゴシック"/>
      <family val="3"/>
      <charset val="128"/>
      <scheme val="minor"/>
    </font>
    <font>
      <sz val="20"/>
      <color theme="1"/>
      <name val="ＭＳ Ｐゴシック"/>
      <family val="3"/>
      <charset val="128"/>
      <scheme val="minor"/>
    </font>
    <font>
      <sz val="16"/>
      <color theme="1"/>
      <name val="ＭＳ Ｐゴシック"/>
      <family val="3"/>
      <charset val="128"/>
      <scheme val="minor"/>
    </font>
    <font>
      <sz val="18"/>
      <color theme="1"/>
      <name val="ＭＳ Ｐゴシック"/>
      <family val="3"/>
      <charset val="128"/>
      <scheme val="major"/>
    </font>
    <font>
      <b/>
      <sz val="11"/>
      <color theme="1"/>
      <name val="ＭＳ Ｐゴシック"/>
      <family val="3"/>
      <charset val="128"/>
      <scheme val="minor"/>
    </font>
    <font>
      <u/>
      <sz val="11"/>
      <color theme="10"/>
      <name val="ＭＳ Ｐゴシック"/>
      <family val="3"/>
      <charset val="128"/>
      <scheme val="minor"/>
    </font>
    <font>
      <b/>
      <sz val="11"/>
      <color rgb="FFEE0000"/>
      <name val="ＭＳ Ｐゴシック"/>
      <family val="3"/>
      <charset val="128"/>
      <scheme val="minor"/>
    </font>
    <font>
      <sz val="11"/>
      <color rgb="FFFF0000"/>
      <name val="ＭＳ Ｐゴシック"/>
      <family val="3"/>
      <charset val="128"/>
      <scheme val="minor"/>
    </font>
    <font>
      <b/>
      <sz val="11"/>
      <color rgb="FFFF0000"/>
      <name val="ＭＳ Ｐゴシック"/>
      <family val="3"/>
      <charset val="128"/>
      <scheme val="minor"/>
    </font>
    <font>
      <b/>
      <sz val="12"/>
      <color rgb="FFFF0000"/>
      <name val="ＭＳ Ｐゴシック"/>
      <family val="3"/>
      <charset val="128"/>
      <scheme val="minor"/>
    </font>
  </fonts>
  <fills count="14">
    <fill>
      <patternFill patternType="none"/>
    </fill>
    <fill>
      <patternFill patternType="gray125"/>
    </fill>
    <fill>
      <patternFill patternType="solid">
        <fgColor rgb="FFCCFFFF"/>
        <bgColor indexed="64"/>
      </patternFill>
    </fill>
    <fill>
      <patternFill patternType="solid">
        <fgColor rgb="FFFFFFCC"/>
        <bgColor indexed="64"/>
      </patternFill>
    </fill>
    <fill>
      <patternFill patternType="solid">
        <fgColor theme="0"/>
        <bgColor indexed="64"/>
      </patternFill>
    </fill>
    <fill>
      <patternFill patternType="solid">
        <fgColor rgb="FFE0FFC1"/>
        <bgColor indexed="64"/>
      </patternFill>
    </fill>
    <fill>
      <patternFill patternType="solid">
        <fgColor theme="8" tint="0.59999389629810485"/>
        <bgColor indexed="64"/>
      </patternFill>
    </fill>
    <fill>
      <patternFill patternType="solid">
        <fgColor rgb="FFFFC000"/>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FF00"/>
        <bgColor indexed="64"/>
      </patternFill>
    </fill>
    <fill>
      <patternFill patternType="solid">
        <fgColor theme="3" tint="0.59999389629810485"/>
        <bgColor indexed="64"/>
      </patternFill>
    </fill>
    <fill>
      <patternFill patternType="solid">
        <fgColor theme="0" tint="-4.9989318521683403E-2"/>
        <bgColor indexed="64"/>
      </patternFill>
    </fill>
    <fill>
      <patternFill patternType="solid">
        <fgColor theme="9" tint="0.59999389629810485"/>
        <bgColor indexed="64"/>
      </patternFill>
    </fill>
  </fills>
  <borders count="128">
    <border>
      <left/>
      <right/>
      <top/>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double">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double">
        <color indexed="64"/>
      </left>
      <right style="hair">
        <color indexed="64"/>
      </right>
      <top style="thin">
        <color indexed="64"/>
      </top>
      <bottom style="thin">
        <color indexed="64"/>
      </bottom>
      <diagonal/>
    </border>
    <border>
      <left style="hair">
        <color indexed="64"/>
      </left>
      <right style="hair">
        <color indexed="64"/>
      </right>
      <top/>
      <bottom style="thin">
        <color indexed="64"/>
      </bottom>
      <diagonal/>
    </border>
    <border>
      <left style="thin">
        <color indexed="64"/>
      </left>
      <right style="thin">
        <color indexed="64"/>
      </right>
      <top style="thin">
        <color indexed="64"/>
      </top>
      <bottom/>
      <diagonal/>
    </border>
    <border>
      <left style="dotted">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style="hair">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double">
        <color indexed="64"/>
      </top>
      <bottom/>
      <diagonal/>
    </border>
    <border>
      <left style="dotted">
        <color indexed="64"/>
      </left>
      <right style="thin">
        <color indexed="64"/>
      </right>
      <top style="thin">
        <color indexed="64"/>
      </top>
      <bottom style="double">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double">
        <color indexed="64"/>
      </right>
      <top style="thin">
        <color indexed="64"/>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thick">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right style="thick">
        <color indexed="64"/>
      </right>
      <top/>
      <bottom/>
      <diagonal/>
    </border>
    <border>
      <left/>
      <right style="thick">
        <color indexed="64"/>
      </right>
      <top style="thin">
        <color indexed="64"/>
      </top>
      <bottom/>
      <diagonal/>
    </border>
    <border>
      <left style="thick">
        <color indexed="64"/>
      </left>
      <right/>
      <top style="thin">
        <color indexed="64"/>
      </top>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double">
        <color indexed="64"/>
      </bottom>
      <diagonal/>
    </border>
    <border>
      <left style="thick">
        <color indexed="64"/>
      </left>
      <right/>
      <top/>
      <bottom style="thick">
        <color indexed="64"/>
      </bottom>
      <diagonal/>
    </border>
    <border>
      <left/>
      <right style="thin">
        <color theme="1"/>
      </right>
      <top/>
      <bottom style="thick">
        <color indexed="64"/>
      </bottom>
      <diagonal/>
    </border>
    <border>
      <left style="thin">
        <color theme="1"/>
      </left>
      <right style="thin">
        <color theme="1"/>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style="hair">
        <color indexed="64"/>
      </bottom>
      <diagonal/>
    </border>
    <border>
      <left/>
      <right style="thick">
        <color indexed="64"/>
      </right>
      <top style="thin">
        <color indexed="64"/>
      </top>
      <bottom style="hair">
        <color indexed="64"/>
      </bottom>
      <diagonal/>
    </border>
    <border>
      <left style="thick">
        <color indexed="64"/>
      </left>
      <right/>
      <top style="hair">
        <color indexed="64"/>
      </top>
      <bottom style="thin">
        <color indexed="64"/>
      </bottom>
      <diagonal/>
    </border>
    <border>
      <left/>
      <right style="thick">
        <color indexed="64"/>
      </right>
      <top style="hair">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right style="thin">
        <color theme="1"/>
      </right>
      <top style="thin">
        <color indexed="64"/>
      </top>
      <bottom style="thick">
        <color indexed="64"/>
      </bottom>
      <diagonal/>
    </border>
    <border>
      <left style="double">
        <color indexed="64"/>
      </left>
      <right style="hair">
        <color indexed="64"/>
      </right>
      <top style="thin">
        <color indexed="64"/>
      </top>
      <bottom style="thick">
        <color indexed="64"/>
      </bottom>
      <diagonal/>
    </border>
    <border>
      <left style="hair">
        <color indexed="64"/>
      </left>
      <right style="hair">
        <color indexed="64"/>
      </right>
      <top style="thin">
        <color indexed="64"/>
      </top>
      <bottom style="thick">
        <color indexed="64"/>
      </bottom>
      <diagonal/>
    </border>
    <border>
      <left style="hair">
        <color indexed="64"/>
      </left>
      <right style="double">
        <color indexed="64"/>
      </right>
      <top style="thin">
        <color indexed="64"/>
      </top>
      <bottom style="thin">
        <color indexed="64"/>
      </bottom>
      <diagonal/>
    </border>
    <border>
      <left style="hair">
        <color indexed="64"/>
      </left>
      <right style="double">
        <color indexed="64"/>
      </right>
      <top style="thin">
        <color indexed="64"/>
      </top>
      <bottom style="thick">
        <color indexed="64"/>
      </bottom>
      <diagonal/>
    </border>
    <border>
      <left/>
      <right/>
      <top style="thick">
        <color indexed="64"/>
      </top>
      <bottom/>
      <diagonal/>
    </border>
    <border>
      <left style="hair">
        <color indexed="64"/>
      </left>
      <right style="double">
        <color indexed="64"/>
      </right>
      <top style="hair">
        <color indexed="64"/>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ck">
        <color indexed="64"/>
      </left>
      <right style="thin">
        <color indexed="64"/>
      </right>
      <top style="hair">
        <color indexed="64"/>
      </top>
      <bottom style="thin">
        <color indexed="64"/>
      </bottom>
      <diagonal/>
    </border>
    <border>
      <left style="thin">
        <color indexed="64"/>
      </left>
      <right style="thick">
        <color indexed="64"/>
      </right>
      <top style="hair">
        <color indexed="64"/>
      </top>
      <bottom style="thin">
        <color indexed="64"/>
      </bottom>
      <diagonal/>
    </border>
    <border>
      <left style="thin">
        <color indexed="64"/>
      </left>
      <right style="thin">
        <color indexed="64"/>
      </right>
      <top style="hair">
        <color indexed="64"/>
      </top>
      <bottom style="double">
        <color indexed="64"/>
      </bottom>
      <diagonal/>
    </border>
    <border>
      <left style="thin">
        <color indexed="64"/>
      </left>
      <right style="thick">
        <color indexed="64"/>
      </right>
      <top style="hair">
        <color indexed="64"/>
      </top>
      <bottom style="double">
        <color indexed="64"/>
      </bottom>
      <diagonal/>
    </border>
    <border>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ck">
        <color indexed="64"/>
      </left>
      <right style="thin">
        <color indexed="64"/>
      </right>
      <top style="hair">
        <color indexed="64"/>
      </top>
      <bottom/>
      <diagonal/>
    </border>
    <border>
      <left style="hair">
        <color indexed="64"/>
      </left>
      <right style="thin">
        <color indexed="64"/>
      </right>
      <top style="hair">
        <color indexed="64"/>
      </top>
      <bottom style="hair">
        <color indexed="64"/>
      </bottom>
      <diagonal/>
    </border>
    <border>
      <left style="thick">
        <color indexed="64"/>
      </left>
      <right style="hair">
        <color indexed="64"/>
      </right>
      <top style="thin">
        <color indexed="64"/>
      </top>
      <bottom style="hair">
        <color indexed="64"/>
      </bottom>
      <diagonal/>
    </border>
    <border>
      <left/>
      <right style="thin">
        <color indexed="64"/>
      </right>
      <top style="medium">
        <color indexed="64"/>
      </top>
      <bottom style="hair">
        <color indexed="64"/>
      </bottom>
      <diagonal/>
    </border>
    <border>
      <left style="hair">
        <color indexed="64"/>
      </left>
      <right style="thin">
        <color indexed="64"/>
      </right>
      <top style="hair">
        <color indexed="64"/>
      </top>
      <bottom/>
      <diagonal/>
    </border>
    <border>
      <left style="thin">
        <color indexed="64"/>
      </left>
      <right style="thick">
        <color indexed="64"/>
      </right>
      <top style="thin">
        <color indexed="64"/>
      </top>
      <bottom style="hair">
        <color indexed="64"/>
      </bottom>
      <diagonal/>
    </border>
    <border>
      <left style="thin">
        <color indexed="64"/>
      </left>
      <right style="thick">
        <color indexed="64"/>
      </right>
      <top style="hair">
        <color indexed="64"/>
      </top>
      <bottom style="hair">
        <color indexed="64"/>
      </bottom>
      <diagonal/>
    </border>
    <border>
      <left/>
      <right style="thick">
        <color indexed="64"/>
      </right>
      <top style="thick">
        <color indexed="64"/>
      </top>
      <bottom/>
      <diagonal/>
    </border>
    <border>
      <left/>
      <right style="hair">
        <color indexed="64"/>
      </right>
      <top style="thin">
        <color indexed="64"/>
      </top>
      <bottom style="thick">
        <color indexed="64"/>
      </bottom>
      <diagonal/>
    </border>
    <border>
      <left/>
      <right style="hair">
        <color indexed="64"/>
      </right>
      <top/>
      <bottom style="thin">
        <color indexed="64"/>
      </bottom>
      <diagonal/>
    </border>
    <border>
      <left style="thin">
        <color indexed="64"/>
      </left>
      <right style="double">
        <color indexed="64"/>
      </right>
      <top/>
      <bottom/>
      <diagonal/>
    </border>
    <border>
      <left style="thick">
        <color indexed="64"/>
      </left>
      <right style="thin">
        <color indexed="64"/>
      </right>
      <top/>
      <bottom/>
      <diagonal/>
    </border>
    <border>
      <left/>
      <right/>
      <top/>
      <bottom style="hair">
        <color indexed="64"/>
      </bottom>
      <diagonal/>
    </border>
    <border>
      <left/>
      <right style="thin">
        <color indexed="64"/>
      </right>
      <top/>
      <bottom style="hair">
        <color indexed="64"/>
      </bottom>
      <diagonal/>
    </border>
    <border>
      <left style="thick">
        <color indexed="64"/>
      </left>
      <right style="hair">
        <color indexed="64"/>
      </right>
      <top style="hair">
        <color indexed="64"/>
      </top>
      <bottom style="hair">
        <color indexed="64"/>
      </bottom>
      <diagonal/>
    </border>
    <border>
      <left style="thick">
        <color indexed="64"/>
      </left>
      <right style="medium">
        <color indexed="64"/>
      </right>
      <top style="thin">
        <color indexed="64"/>
      </top>
      <bottom style="thin">
        <color indexed="64"/>
      </bottom>
      <diagonal/>
    </border>
    <border>
      <left/>
      <right style="medium">
        <color indexed="64"/>
      </right>
      <top/>
      <bottom/>
      <diagonal/>
    </border>
    <border>
      <left style="double">
        <color indexed="64"/>
      </left>
      <right/>
      <top/>
      <bottom style="hair">
        <color indexed="64"/>
      </bottom>
      <diagonal/>
    </border>
    <border>
      <left/>
      <right style="double">
        <color indexed="64"/>
      </right>
      <top/>
      <bottom style="hair">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double">
        <color indexed="64"/>
      </left>
      <right/>
      <top style="thin">
        <color indexed="64"/>
      </top>
      <bottom style="hair">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ck">
        <color indexed="64"/>
      </bottom>
      <diagonal/>
    </border>
    <border>
      <left/>
      <right style="thin">
        <color indexed="64"/>
      </right>
      <top style="thin">
        <color indexed="64"/>
      </top>
      <bottom style="hair">
        <color indexed="64"/>
      </bottom>
      <diagonal/>
    </border>
    <border>
      <left style="thin">
        <color indexed="64"/>
      </left>
      <right style="medium">
        <color indexed="64"/>
      </right>
      <top/>
      <bottom/>
      <diagonal/>
    </border>
    <border>
      <left style="double">
        <color indexed="64"/>
      </left>
      <right style="thin">
        <color indexed="64"/>
      </right>
      <top/>
      <bottom/>
      <diagonal/>
    </border>
    <border>
      <left style="thin">
        <color indexed="64"/>
      </left>
      <right/>
      <top/>
      <bottom style="hair">
        <color indexed="64"/>
      </bottom>
      <diagonal/>
    </border>
    <border>
      <left style="dotted">
        <color indexed="64"/>
      </left>
      <right style="thin">
        <color indexed="64"/>
      </right>
      <top style="double">
        <color indexed="64"/>
      </top>
      <bottom style="thin">
        <color indexed="64"/>
      </bottom>
      <diagonal/>
    </border>
  </borders>
  <cellStyleXfs count="2">
    <xf numFmtId="0" fontId="0" fillId="0" borderId="0"/>
    <xf numFmtId="0" fontId="10" fillId="0" borderId="0" applyNumberFormat="0" applyFill="0" applyBorder="0" applyAlignment="0" applyProtection="0"/>
  </cellStyleXfs>
  <cellXfs count="437">
    <xf numFmtId="0" fontId="0" fillId="0" borderId="0" xfId="0"/>
    <xf numFmtId="0" fontId="8" fillId="0" borderId="1" xfId="0" applyFont="1" applyBorder="1" applyAlignment="1">
      <alignment horizontal="center" vertical="center" shrinkToFit="1"/>
    </xf>
    <xf numFmtId="0" fontId="0" fillId="2" borderId="20" xfId="0" applyFill="1" applyBorder="1" applyAlignment="1" applyProtection="1">
      <alignment horizontal="center" vertical="center" shrinkToFit="1"/>
      <protection locked="0"/>
    </xf>
    <xf numFmtId="0" fontId="0" fillId="0" borderId="15" xfId="0" applyBorder="1" applyAlignment="1">
      <alignment horizontal="center" shrinkToFit="1"/>
    </xf>
    <xf numFmtId="0" fontId="0" fillId="4" borderId="0" xfId="0" applyFill="1" applyAlignment="1">
      <alignment vertical="center"/>
    </xf>
    <xf numFmtId="0" fontId="5" fillId="4" borderId="0" xfId="0" applyFont="1" applyFill="1" applyAlignment="1">
      <alignment vertical="center"/>
    </xf>
    <xf numFmtId="0" fontId="6" fillId="4" borderId="0" xfId="0" applyFont="1" applyFill="1" applyAlignment="1">
      <alignment horizontal="left" vertical="center"/>
    </xf>
    <xf numFmtId="0" fontId="11" fillId="4" borderId="0" xfId="0" applyFont="1" applyFill="1" applyAlignment="1">
      <alignment vertical="center"/>
    </xf>
    <xf numFmtId="0" fontId="8" fillId="0" borderId="15" xfId="0" applyFont="1" applyBorder="1" applyAlignment="1" applyProtection="1">
      <alignment horizontal="center" vertical="center" shrinkToFit="1"/>
      <protection locked="0"/>
    </xf>
    <xf numFmtId="0" fontId="8" fillId="2" borderId="21" xfId="0" applyFont="1" applyFill="1" applyBorder="1" applyAlignment="1" applyProtection="1">
      <alignment horizontal="center" vertical="center" shrinkToFit="1"/>
      <protection locked="0"/>
    </xf>
    <xf numFmtId="0" fontId="8" fillId="2" borderId="20" xfId="0" applyFont="1" applyFill="1" applyBorder="1" applyAlignment="1" applyProtection="1">
      <alignment horizontal="center" vertical="center" shrinkToFit="1"/>
      <protection locked="0"/>
    </xf>
    <xf numFmtId="0" fontId="9" fillId="4" borderId="0" xfId="0" applyFont="1" applyFill="1" applyAlignment="1">
      <alignment vertical="center"/>
    </xf>
    <xf numFmtId="0" fontId="5" fillId="4" borderId="0" xfId="0" applyFont="1" applyFill="1" applyAlignment="1">
      <alignment horizontal="left" vertical="center"/>
    </xf>
    <xf numFmtId="0" fontId="8" fillId="4" borderId="24" xfId="0" applyFont="1" applyFill="1" applyBorder="1" applyAlignment="1">
      <alignment horizontal="center" vertical="center" shrinkToFit="1"/>
    </xf>
    <xf numFmtId="0" fontId="8" fillId="4" borderId="1" xfId="0" applyFont="1" applyFill="1" applyBorder="1" applyAlignment="1">
      <alignment horizontal="center" vertical="center" shrinkToFit="1"/>
    </xf>
    <xf numFmtId="0" fontId="8" fillId="4" borderId="4" xfId="0" applyFont="1" applyFill="1" applyBorder="1" applyAlignment="1">
      <alignment horizontal="center" vertical="center" shrinkToFit="1"/>
    </xf>
    <xf numFmtId="0" fontId="8" fillId="4" borderId="0" xfId="0" applyFont="1" applyFill="1" applyAlignment="1">
      <alignment horizontal="center" vertical="center" shrinkToFit="1"/>
    </xf>
    <xf numFmtId="0" fontId="8" fillId="0" borderId="14" xfId="0" applyFont="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2" borderId="25" xfId="0" applyFont="1" applyFill="1" applyBorder="1" applyAlignment="1" applyProtection="1">
      <alignment horizontal="center" vertical="center" shrinkToFit="1"/>
      <protection locked="0"/>
    </xf>
    <xf numFmtId="0" fontId="8" fillId="0" borderId="14" xfId="0" applyFont="1" applyBorder="1" applyAlignment="1">
      <alignment horizontal="center" vertical="center" shrinkToFit="1"/>
    </xf>
    <xf numFmtId="0" fontId="11" fillId="4" borderId="0" xfId="0" applyFont="1" applyFill="1"/>
    <xf numFmtId="0" fontId="17" fillId="4" borderId="1" xfId="0" applyFont="1" applyFill="1" applyBorder="1" applyAlignment="1">
      <alignment horizontal="center" vertical="center" wrapText="1" shrinkToFit="1"/>
    </xf>
    <xf numFmtId="0" fontId="18" fillId="4" borderId="0" xfId="0" applyFont="1" applyFill="1" applyAlignment="1">
      <alignment vertical="center"/>
    </xf>
    <xf numFmtId="0" fontId="13" fillId="4" borderId="0" xfId="0" applyFont="1" applyFill="1" applyAlignment="1">
      <alignment vertical="center"/>
    </xf>
    <xf numFmtId="0" fontId="13" fillId="4" borderId="0" xfId="0" applyFont="1" applyFill="1" applyAlignment="1">
      <alignment horizontal="left" vertical="center"/>
    </xf>
    <xf numFmtId="0" fontId="13" fillId="4" borderId="1" xfId="0" applyFont="1" applyFill="1" applyBorder="1" applyAlignment="1">
      <alignment horizontal="center" vertical="center"/>
    </xf>
    <xf numFmtId="0" fontId="13" fillId="4" borderId="9" xfId="0" applyFont="1" applyFill="1" applyBorder="1" applyAlignment="1">
      <alignment horizontal="center" vertical="center"/>
    </xf>
    <xf numFmtId="0" fontId="13" fillId="0" borderId="0" xfId="0" applyFont="1" applyAlignment="1">
      <alignment vertical="center"/>
    </xf>
    <xf numFmtId="0" fontId="13" fillId="4" borderId="1" xfId="0" applyFont="1" applyFill="1" applyBorder="1" applyAlignment="1">
      <alignment horizontal="center" vertical="center" wrapText="1"/>
    </xf>
    <xf numFmtId="0" fontId="13" fillId="0" borderId="0" xfId="0" applyFont="1" applyAlignment="1">
      <alignment vertical="center" wrapText="1"/>
    </xf>
    <xf numFmtId="0" fontId="13" fillId="4" borderId="0" xfId="0" applyFont="1" applyFill="1" applyAlignment="1">
      <alignment vertical="center" shrinkToFit="1"/>
    </xf>
    <xf numFmtId="0" fontId="13" fillId="4" borderId="0" xfId="0" applyFont="1" applyFill="1"/>
    <xf numFmtId="176" fontId="13" fillId="4" borderId="0" xfId="0" applyNumberFormat="1" applyFont="1" applyFill="1"/>
    <xf numFmtId="0" fontId="13" fillId="0" borderId="0" xfId="0" applyFont="1"/>
    <xf numFmtId="0" fontId="13" fillId="0" borderId="0" xfId="0" applyFont="1" applyAlignment="1">
      <alignment horizontal="left" vertical="center"/>
    </xf>
    <xf numFmtId="0" fontId="13" fillId="4" borderId="3" xfId="0" applyFont="1" applyFill="1" applyBorder="1" applyAlignment="1">
      <alignment horizontal="center" vertical="center"/>
    </xf>
    <xf numFmtId="0" fontId="13" fillId="4" borderId="0" xfId="0" applyFont="1" applyFill="1" applyAlignment="1">
      <alignment horizontal="center" vertical="center" wrapText="1"/>
    </xf>
    <xf numFmtId="0" fontId="8" fillId="4" borderId="15" xfId="0" applyFont="1" applyFill="1" applyBorder="1" applyAlignment="1" applyProtection="1">
      <alignment vertical="center" shrinkToFit="1"/>
      <protection locked="0"/>
    </xf>
    <xf numFmtId="0" fontId="0" fillId="2" borderId="17" xfId="0" applyFill="1" applyBorder="1" applyAlignment="1">
      <alignment vertical="center" shrinkToFit="1"/>
    </xf>
    <xf numFmtId="0" fontId="10" fillId="2" borderId="23" xfId="1" applyFill="1" applyBorder="1" applyAlignment="1">
      <alignment vertical="center" shrinkToFit="1"/>
    </xf>
    <xf numFmtId="0" fontId="11" fillId="4" borderId="1" xfId="0" applyFont="1" applyFill="1" applyBorder="1" applyAlignment="1">
      <alignment horizontal="center" vertical="center"/>
    </xf>
    <xf numFmtId="0" fontId="19" fillId="0" borderId="4" xfId="0" applyFont="1" applyBorder="1" applyAlignment="1">
      <alignment vertical="center"/>
    </xf>
    <xf numFmtId="178" fontId="11" fillId="3" borderId="13" xfId="0" applyNumberFormat="1" applyFont="1" applyFill="1" applyBorder="1" applyAlignment="1">
      <alignment horizontal="center" vertical="center"/>
    </xf>
    <xf numFmtId="178" fontId="11" fillId="3" borderId="15" xfId="0" applyNumberFormat="1" applyFont="1" applyFill="1" applyBorder="1" applyAlignment="1">
      <alignment horizontal="center" vertical="center"/>
    </xf>
    <xf numFmtId="178" fontId="11" fillId="3" borderId="16" xfId="0" applyNumberFormat="1" applyFont="1" applyFill="1" applyBorder="1" applyAlignment="1">
      <alignment horizontal="center" vertical="center"/>
    </xf>
    <xf numFmtId="0" fontId="6" fillId="0" borderId="0" xfId="0" applyFont="1" applyAlignment="1">
      <alignment vertical="center"/>
    </xf>
    <xf numFmtId="0" fontId="18" fillId="0" borderId="0" xfId="0" applyFont="1" applyAlignment="1">
      <alignment vertical="center"/>
    </xf>
    <xf numFmtId="0" fontId="13" fillId="4" borderId="0" xfId="0" applyFont="1" applyFill="1" applyAlignment="1">
      <alignment horizontal="right" vertical="center"/>
    </xf>
    <xf numFmtId="3" fontId="19" fillId="4" borderId="0" xfId="0" applyNumberFormat="1" applyFont="1" applyFill="1" applyAlignment="1">
      <alignment horizontal="center" vertical="center"/>
    </xf>
    <xf numFmtId="0" fontId="13" fillId="4" borderId="0" xfId="0" applyFont="1" applyFill="1" applyAlignment="1">
      <alignment horizontal="center"/>
    </xf>
    <xf numFmtId="0" fontId="8" fillId="7" borderId="1" xfId="0" applyFont="1" applyFill="1" applyBorder="1" applyAlignment="1">
      <alignment horizontal="center" vertical="center"/>
    </xf>
    <xf numFmtId="0" fontId="19" fillId="4" borderId="4" xfId="0" applyFont="1" applyFill="1" applyBorder="1" applyAlignment="1">
      <alignment vertical="center"/>
    </xf>
    <xf numFmtId="0" fontId="11" fillId="2" borderId="31" xfId="0" applyFont="1" applyFill="1" applyBorder="1" applyAlignment="1" applyProtection="1">
      <alignment horizontal="center" vertical="center"/>
      <protection locked="0"/>
    </xf>
    <xf numFmtId="0" fontId="9" fillId="2" borderId="31" xfId="0" applyFont="1" applyFill="1" applyBorder="1" applyAlignment="1" applyProtection="1">
      <alignment horizontal="center" vertical="center"/>
      <protection locked="0"/>
    </xf>
    <xf numFmtId="0" fontId="8" fillId="0" borderId="18" xfId="0" applyFont="1" applyBorder="1" applyAlignment="1" applyProtection="1">
      <alignment horizontal="center" vertical="center" shrinkToFit="1"/>
      <protection locked="0"/>
    </xf>
    <xf numFmtId="0" fontId="8" fillId="0" borderId="28" xfId="0" applyFont="1" applyBorder="1" applyAlignment="1" applyProtection="1">
      <alignment horizontal="center" vertical="center" shrinkToFit="1"/>
      <protection locked="0"/>
    </xf>
    <xf numFmtId="0" fontId="8" fillId="2" borderId="19"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0" fillId="7" borderId="14" xfId="0" applyFill="1" applyBorder="1" applyAlignment="1">
      <alignment vertical="center" shrinkToFit="1"/>
    </xf>
    <xf numFmtId="0" fontId="10" fillId="7" borderId="15" xfId="1" applyFill="1" applyBorder="1" applyAlignment="1">
      <alignment vertical="center" shrinkToFit="1"/>
    </xf>
    <xf numFmtId="0" fontId="0" fillId="7" borderId="12" xfId="0" applyFill="1" applyBorder="1" applyAlignment="1">
      <alignment horizontal="left" vertical="center" shrinkToFit="1"/>
    </xf>
    <xf numFmtId="0" fontId="8" fillId="7" borderId="21" xfId="0" applyFont="1" applyFill="1" applyBorder="1" applyAlignment="1">
      <alignment horizontal="center" vertical="center" shrinkToFit="1"/>
    </xf>
    <xf numFmtId="0" fontId="8" fillId="7" borderId="20" xfId="0" applyFont="1" applyFill="1" applyBorder="1" applyAlignment="1">
      <alignment horizontal="center" vertical="center" shrinkToFit="1"/>
    </xf>
    <xf numFmtId="0" fontId="13" fillId="4" borderId="0" xfId="0" applyFont="1" applyFill="1" applyAlignment="1">
      <alignment vertical="center" wrapText="1"/>
    </xf>
    <xf numFmtId="177" fontId="14" fillId="4" borderId="15" xfId="0" applyNumberFormat="1" applyFont="1" applyFill="1" applyBorder="1" applyAlignment="1">
      <alignment horizontal="right" vertical="center"/>
    </xf>
    <xf numFmtId="0" fontId="4" fillId="4" borderId="0" xfId="0" applyFont="1" applyFill="1" applyAlignment="1">
      <alignment vertical="center"/>
    </xf>
    <xf numFmtId="0" fontId="4" fillId="4" borderId="0" xfId="0" applyFont="1" applyFill="1" applyAlignment="1">
      <alignment horizontal="left" vertical="center"/>
    </xf>
    <xf numFmtId="3" fontId="12" fillId="4" borderId="0" xfId="0" applyNumberFormat="1" applyFont="1" applyFill="1" applyAlignment="1">
      <alignment vertical="center"/>
    </xf>
    <xf numFmtId="0" fontId="19" fillId="4" borderId="11" xfId="0" applyFont="1" applyFill="1" applyBorder="1" applyAlignment="1">
      <alignment vertical="center"/>
    </xf>
    <xf numFmtId="0" fontId="8" fillId="0" borderId="24" xfId="0" applyFont="1" applyBorder="1" applyAlignment="1">
      <alignment horizontal="center" vertical="center" shrinkToFit="1"/>
    </xf>
    <xf numFmtId="0" fontId="8" fillId="4" borderId="32" xfId="0" applyFont="1" applyFill="1" applyBorder="1" applyAlignment="1">
      <alignment horizontal="center" vertical="center" shrinkToFit="1"/>
    </xf>
    <xf numFmtId="0" fontId="8" fillId="4" borderId="33" xfId="0" applyFont="1" applyFill="1" applyBorder="1" applyAlignment="1">
      <alignment horizontal="center" vertical="center" shrinkToFit="1"/>
    </xf>
    <xf numFmtId="0" fontId="8" fillId="7" borderId="14" xfId="0" applyFont="1" applyFill="1" applyBorder="1" applyAlignment="1">
      <alignment horizontal="center" vertical="center" shrinkToFit="1"/>
    </xf>
    <xf numFmtId="0" fontId="18" fillId="4" borderId="0" xfId="0" applyFont="1" applyFill="1"/>
    <xf numFmtId="0" fontId="13" fillId="0" borderId="1" xfId="0" applyFont="1" applyBorder="1" applyAlignment="1">
      <alignment horizontal="center" vertical="center" wrapText="1"/>
    </xf>
    <xf numFmtId="0" fontId="5" fillId="4" borderId="0" xfId="0" applyFont="1" applyFill="1" applyAlignment="1">
      <alignment horizontal="left" vertical="center" wrapText="1"/>
    </xf>
    <xf numFmtId="0" fontId="13" fillId="7" borderId="14" xfId="0" applyFont="1" applyFill="1" applyBorder="1" applyAlignment="1">
      <alignment vertical="center" shrinkToFit="1"/>
    </xf>
    <xf numFmtId="0" fontId="22" fillId="7" borderId="15" xfId="1" applyFont="1" applyFill="1" applyBorder="1" applyAlignment="1">
      <alignment vertical="center" shrinkToFit="1"/>
    </xf>
    <xf numFmtId="0" fontId="13" fillId="7" borderId="12" xfId="0" applyFont="1" applyFill="1" applyBorder="1" applyAlignment="1">
      <alignment horizontal="left" vertical="center" shrinkToFit="1"/>
    </xf>
    <xf numFmtId="0" fontId="6" fillId="4" borderId="0" xfId="0" applyFont="1" applyFill="1" applyAlignment="1">
      <alignment vertical="center"/>
    </xf>
    <xf numFmtId="0" fontId="13" fillId="6" borderId="19" xfId="0" applyFont="1" applyFill="1" applyBorder="1" applyAlignment="1">
      <alignment horizontal="center" vertical="center" wrapText="1" shrinkToFit="1"/>
    </xf>
    <xf numFmtId="0" fontId="13" fillId="6" borderId="22" xfId="0" applyFont="1" applyFill="1" applyBorder="1" applyAlignment="1">
      <alignment horizontal="center" vertical="center" wrapText="1" shrinkToFit="1"/>
    </xf>
    <xf numFmtId="0" fontId="13" fillId="9" borderId="30" xfId="0" applyFont="1" applyFill="1" applyBorder="1" applyAlignment="1">
      <alignment horizontal="center" vertical="center" wrapText="1" shrinkToFit="1"/>
    </xf>
    <xf numFmtId="0" fontId="0" fillId="2" borderId="37" xfId="0" applyFill="1" applyBorder="1" applyAlignment="1">
      <alignment vertical="center" shrinkToFit="1"/>
    </xf>
    <xf numFmtId="0" fontId="13" fillId="2" borderId="36" xfId="0" applyFont="1" applyFill="1" applyBorder="1" applyAlignment="1">
      <alignment horizontal="center" vertical="center"/>
    </xf>
    <xf numFmtId="0" fontId="8" fillId="4" borderId="38" xfId="0" applyFont="1" applyFill="1" applyBorder="1" applyAlignment="1" applyProtection="1">
      <alignment vertical="center" shrinkToFit="1"/>
      <protection locked="0"/>
    </xf>
    <xf numFmtId="0" fontId="8" fillId="4" borderId="39" xfId="0" applyFont="1" applyFill="1" applyBorder="1" applyAlignment="1" applyProtection="1">
      <alignment vertical="center" shrinkToFit="1"/>
      <protection locked="0"/>
    </xf>
    <xf numFmtId="0" fontId="8" fillId="4" borderId="40" xfId="0" applyFont="1" applyFill="1" applyBorder="1" applyAlignment="1" applyProtection="1">
      <alignment vertical="center" shrinkToFit="1"/>
      <protection locked="0"/>
    </xf>
    <xf numFmtId="0" fontId="13" fillId="2" borderId="14" xfId="0" applyFont="1" applyFill="1" applyBorder="1" applyAlignment="1">
      <alignment horizontal="center" vertical="center"/>
    </xf>
    <xf numFmtId="0" fontId="8" fillId="4" borderId="44" xfId="0" applyFont="1" applyFill="1" applyBorder="1" applyAlignment="1" applyProtection="1">
      <alignment vertical="center" shrinkToFit="1"/>
      <protection locked="0"/>
    </xf>
    <xf numFmtId="0" fontId="8" fillId="4" borderId="45" xfId="0" applyFont="1" applyFill="1" applyBorder="1" applyAlignment="1" applyProtection="1">
      <alignment vertical="center" shrinkToFit="1"/>
      <protection locked="0"/>
    </xf>
    <xf numFmtId="0" fontId="13" fillId="4" borderId="51" xfId="0" applyFont="1" applyFill="1" applyBorder="1" applyAlignment="1">
      <alignment horizontal="center" vertical="center"/>
    </xf>
    <xf numFmtId="0" fontId="4" fillId="0" borderId="53" xfId="0" applyFont="1" applyBorder="1" applyAlignment="1">
      <alignment vertical="center"/>
    </xf>
    <xf numFmtId="0" fontId="0" fillId="4" borderId="48" xfId="0" applyFill="1" applyBorder="1" applyAlignment="1" applyProtection="1">
      <alignment horizontal="center" vertical="center"/>
      <protection locked="0"/>
    </xf>
    <xf numFmtId="0" fontId="0" fillId="4" borderId="49" xfId="0" applyFill="1" applyBorder="1" applyAlignment="1" applyProtection="1">
      <alignment horizontal="center" vertical="center"/>
      <protection locked="0"/>
    </xf>
    <xf numFmtId="0" fontId="19" fillId="4" borderId="52" xfId="0" applyFont="1" applyFill="1" applyBorder="1" applyAlignment="1">
      <alignment vertical="center"/>
    </xf>
    <xf numFmtId="0" fontId="13" fillId="2" borderId="14" xfId="0" applyFont="1" applyFill="1" applyBorder="1" applyAlignment="1" applyProtection="1">
      <alignment horizontal="center" vertical="center" shrinkToFit="1"/>
      <protection locked="0"/>
    </xf>
    <xf numFmtId="0" fontId="13" fillId="2" borderId="36" xfId="0" applyFont="1" applyFill="1" applyBorder="1" applyAlignment="1" applyProtection="1">
      <alignment horizontal="center" vertical="center" shrinkToFit="1"/>
      <protection locked="0"/>
    </xf>
    <xf numFmtId="0" fontId="0" fillId="7" borderId="38" xfId="0" applyFill="1" applyBorder="1" applyAlignment="1">
      <alignment vertical="center" shrinkToFit="1"/>
    </xf>
    <xf numFmtId="0" fontId="8" fillId="0" borderId="35" xfId="0" applyFont="1" applyBorder="1" applyAlignment="1" applyProtection="1">
      <alignment horizontal="center" vertical="center" shrinkToFit="1"/>
      <protection locked="0"/>
    </xf>
    <xf numFmtId="0" fontId="8" fillId="0" borderId="38" xfId="0" applyFont="1" applyBorder="1" applyAlignment="1" applyProtection="1">
      <alignment horizontal="center" vertical="center" shrinkToFit="1"/>
      <protection locked="0"/>
    </xf>
    <xf numFmtId="0" fontId="8" fillId="0" borderId="39" xfId="0" applyFont="1" applyBorder="1" applyAlignment="1" applyProtection="1">
      <alignment horizontal="center" vertical="center" shrinkToFit="1"/>
      <protection locked="0"/>
    </xf>
    <xf numFmtId="0" fontId="8" fillId="0" borderId="42" xfId="0" applyFont="1" applyBorder="1" applyAlignment="1" applyProtection="1">
      <alignment horizontal="center" vertical="center" shrinkToFit="1"/>
      <protection locked="0"/>
    </xf>
    <xf numFmtId="0" fontId="8" fillId="0" borderId="40" xfId="0" applyFont="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6" xfId="0" applyFont="1" applyFill="1" applyBorder="1" applyAlignment="1" applyProtection="1">
      <alignment horizontal="center" vertical="center" shrinkToFit="1"/>
      <protection locked="0"/>
    </xf>
    <xf numFmtId="0" fontId="13" fillId="2" borderId="41" xfId="0" applyFont="1" applyFill="1" applyBorder="1" applyAlignment="1" applyProtection="1">
      <alignment horizontal="center" vertical="center" shrinkToFit="1"/>
      <protection locked="0"/>
    </xf>
    <xf numFmtId="0" fontId="8" fillId="7" borderId="77" xfId="0" applyFont="1" applyFill="1" applyBorder="1" applyAlignment="1">
      <alignment horizontal="center" vertical="center" shrinkToFit="1"/>
    </xf>
    <xf numFmtId="0" fontId="8" fillId="2" borderId="77" xfId="0" applyFont="1" applyFill="1" applyBorder="1" applyAlignment="1" applyProtection="1">
      <alignment horizontal="center" vertical="center" shrinkToFit="1"/>
      <protection locked="0"/>
    </xf>
    <xf numFmtId="0" fontId="8" fillId="2" borderId="78" xfId="0" applyFont="1" applyFill="1" applyBorder="1" applyAlignment="1" applyProtection="1">
      <alignment horizontal="center" vertical="center" shrinkToFit="1"/>
      <protection locked="0"/>
    </xf>
    <xf numFmtId="0" fontId="13" fillId="7" borderId="14" xfId="0" applyFont="1" applyFill="1" applyBorder="1" applyAlignment="1">
      <alignment horizontal="center" vertical="center" shrinkToFit="1"/>
    </xf>
    <xf numFmtId="0" fontId="13" fillId="7" borderId="36" xfId="0" applyFont="1" applyFill="1" applyBorder="1" applyAlignment="1">
      <alignment horizontal="center" vertical="center" shrinkToFit="1"/>
    </xf>
    <xf numFmtId="0" fontId="8" fillId="6" borderId="80" xfId="0" applyFont="1" applyFill="1" applyBorder="1" applyAlignment="1">
      <alignment horizontal="center" vertical="center" wrapText="1"/>
    </xf>
    <xf numFmtId="178" fontId="11" fillId="10" borderId="60" xfId="0" applyNumberFormat="1" applyFont="1" applyFill="1" applyBorder="1" applyAlignment="1">
      <alignment horizontal="center" vertical="center"/>
    </xf>
    <xf numFmtId="0" fontId="13" fillId="4" borderId="79" xfId="0" applyFont="1" applyFill="1" applyBorder="1" applyAlignment="1">
      <alignment vertical="center"/>
    </xf>
    <xf numFmtId="177" fontId="14" fillId="4" borderId="55" xfId="0" applyNumberFormat="1" applyFont="1" applyFill="1" applyBorder="1" applyAlignment="1">
      <alignment vertical="center"/>
    </xf>
    <xf numFmtId="177" fontId="14" fillId="4" borderId="17" xfId="0" applyNumberFormat="1" applyFont="1" applyFill="1" applyBorder="1" applyAlignment="1">
      <alignment vertical="center"/>
    </xf>
    <xf numFmtId="177" fontId="14" fillId="4" borderId="3" xfId="0" applyNumberFormat="1" applyFont="1" applyFill="1" applyBorder="1" applyAlignment="1">
      <alignment horizontal="right" vertical="center"/>
    </xf>
    <xf numFmtId="177" fontId="21" fillId="4" borderId="85" xfId="0" applyNumberFormat="1" applyFont="1" applyFill="1" applyBorder="1" applyAlignment="1">
      <alignment horizontal="right" vertical="center"/>
    </xf>
    <xf numFmtId="178" fontId="11" fillId="10" borderId="85" xfId="0" applyNumberFormat="1" applyFont="1" applyFill="1" applyBorder="1" applyAlignment="1">
      <alignment horizontal="center" vertical="center"/>
    </xf>
    <xf numFmtId="178" fontId="11" fillId="10" borderId="89" xfId="0" applyNumberFormat="1" applyFont="1" applyFill="1" applyBorder="1" applyAlignment="1">
      <alignment horizontal="center" vertical="center"/>
    </xf>
    <xf numFmtId="177" fontId="14" fillId="4" borderId="91" xfId="0" applyNumberFormat="1" applyFont="1" applyFill="1" applyBorder="1" applyAlignment="1">
      <alignment horizontal="right" vertical="center"/>
    </xf>
    <xf numFmtId="177" fontId="14" fillId="4" borderId="93" xfId="0" applyNumberFormat="1" applyFont="1" applyFill="1" applyBorder="1" applyAlignment="1">
      <alignment horizontal="right" vertical="center"/>
    </xf>
    <xf numFmtId="0" fontId="13" fillId="0" borderId="92" xfId="0" applyFont="1" applyBorder="1" applyAlignment="1">
      <alignment horizontal="center" vertical="center"/>
    </xf>
    <xf numFmtId="178" fontId="11" fillId="10" borderId="16" xfId="0" applyNumberFormat="1" applyFont="1" applyFill="1" applyBorder="1" applyAlignment="1">
      <alignment horizontal="center" vertical="center"/>
    </xf>
    <xf numFmtId="177" fontId="14" fillId="4" borderId="94" xfId="0" applyNumberFormat="1" applyFont="1" applyFill="1" applyBorder="1" applyAlignment="1">
      <alignment horizontal="right" vertical="center"/>
    </xf>
    <xf numFmtId="177" fontId="14" fillId="4" borderId="23" xfId="0" applyNumberFormat="1" applyFont="1" applyFill="1" applyBorder="1" applyAlignment="1">
      <alignment horizontal="right" vertical="center"/>
    </xf>
    <xf numFmtId="177" fontId="21" fillId="4" borderId="64" xfId="0" applyNumberFormat="1" applyFont="1" applyFill="1" applyBorder="1" applyAlignment="1">
      <alignment horizontal="right" vertical="center"/>
    </xf>
    <xf numFmtId="178" fontId="11" fillId="10" borderId="28" xfId="0" applyNumberFormat="1" applyFont="1" applyFill="1" applyBorder="1" applyAlignment="1">
      <alignment horizontal="center" vertical="center"/>
    </xf>
    <xf numFmtId="178" fontId="11" fillId="3" borderId="88" xfId="0" applyNumberFormat="1" applyFont="1" applyFill="1" applyBorder="1" applyAlignment="1">
      <alignment horizontal="center" vertical="center"/>
    </xf>
    <xf numFmtId="0" fontId="0" fillId="2" borderId="76" xfId="0" applyFill="1" applyBorder="1" applyAlignment="1" applyProtection="1">
      <alignment horizontal="center" vertical="center" shrinkToFit="1"/>
      <protection locked="0"/>
    </xf>
    <xf numFmtId="0" fontId="13" fillId="7" borderId="38" xfId="0" applyFont="1" applyFill="1" applyBorder="1" applyAlignment="1">
      <alignment vertical="center" shrinkToFit="1"/>
    </xf>
    <xf numFmtId="0" fontId="8" fillId="2" borderId="47" xfId="0" applyFont="1" applyFill="1" applyBorder="1" applyAlignment="1" applyProtection="1">
      <alignment horizontal="center" vertical="center" shrinkToFit="1"/>
      <protection locked="0"/>
    </xf>
    <xf numFmtId="0" fontId="8" fillId="2" borderId="98" xfId="0" applyFont="1" applyFill="1" applyBorder="1" applyAlignment="1" applyProtection="1">
      <alignment horizontal="center" vertical="center" shrinkToFit="1"/>
      <protection locked="0"/>
    </xf>
    <xf numFmtId="0" fontId="8" fillId="2" borderId="26" xfId="0" applyFont="1" applyFill="1" applyBorder="1" applyAlignment="1" applyProtection="1">
      <alignment horizontal="center" vertical="center" shrinkToFit="1"/>
      <protection locked="0"/>
    </xf>
    <xf numFmtId="0" fontId="8" fillId="2" borderId="99" xfId="0" applyFont="1" applyFill="1" applyBorder="1" applyAlignment="1" applyProtection="1">
      <alignment horizontal="center" vertical="center" shrinkToFit="1"/>
      <protection locked="0"/>
    </xf>
    <xf numFmtId="0" fontId="8" fillId="7" borderId="27" xfId="0" applyFont="1" applyFill="1" applyBorder="1" applyAlignment="1">
      <alignment horizontal="center" vertical="center" shrinkToFit="1"/>
    </xf>
    <xf numFmtId="0" fontId="8" fillId="7" borderId="25" xfId="0" applyFont="1" applyFill="1" applyBorder="1" applyAlignment="1">
      <alignment horizontal="center" vertical="center" shrinkToFit="1"/>
    </xf>
    <xf numFmtId="0" fontId="0" fillId="2" borderId="43" xfId="0" applyFill="1" applyBorder="1" applyAlignment="1">
      <alignment horizontal="left" vertical="center" shrinkToFit="1"/>
    </xf>
    <xf numFmtId="0" fontId="13" fillId="0" borderId="38" xfId="0" applyFont="1" applyBorder="1" applyAlignment="1">
      <alignment horizontal="center" vertical="center"/>
    </xf>
    <xf numFmtId="0" fontId="13" fillId="4" borderId="48" xfId="0" applyFont="1" applyFill="1" applyBorder="1" applyAlignment="1" applyProtection="1">
      <alignment horizontal="center" vertical="center"/>
      <protection locked="0"/>
    </xf>
    <xf numFmtId="0" fontId="13" fillId="4" borderId="49" xfId="0" applyFont="1" applyFill="1" applyBorder="1" applyAlignment="1" applyProtection="1">
      <alignment horizontal="center" vertical="center"/>
      <protection locked="0"/>
    </xf>
    <xf numFmtId="178" fontId="11" fillId="3" borderId="63" xfId="0" applyNumberFormat="1" applyFont="1" applyFill="1" applyBorder="1" applyAlignment="1">
      <alignment horizontal="center" vertical="center"/>
    </xf>
    <xf numFmtId="178" fontId="11" fillId="3" borderId="23" xfId="0" applyNumberFormat="1" applyFont="1" applyFill="1" applyBorder="1" applyAlignment="1">
      <alignment horizontal="center" vertical="center"/>
    </xf>
    <xf numFmtId="0" fontId="16" fillId="2" borderId="5" xfId="0" applyFont="1" applyFill="1" applyBorder="1" applyAlignment="1">
      <alignment horizontal="left" vertical="center" wrapText="1"/>
    </xf>
    <xf numFmtId="0" fontId="13" fillId="2" borderId="15" xfId="0" applyFont="1" applyFill="1" applyBorder="1" applyAlignment="1">
      <alignment vertical="center"/>
    </xf>
    <xf numFmtId="0" fontId="13" fillId="4" borderId="15" xfId="0" applyFont="1" applyFill="1" applyBorder="1" applyAlignment="1">
      <alignment horizontal="center" vertical="center"/>
    </xf>
    <xf numFmtId="0" fontId="13" fillId="4" borderId="61" xfId="0" applyFont="1" applyFill="1" applyBorder="1" applyAlignment="1">
      <alignment vertical="center"/>
    </xf>
    <xf numFmtId="0" fontId="13" fillId="4" borderId="54" xfId="0" applyFont="1" applyFill="1" applyBorder="1" applyAlignment="1">
      <alignment vertical="center"/>
    </xf>
    <xf numFmtId="0" fontId="13" fillId="0" borderId="104" xfId="0" applyFont="1" applyBorder="1" applyAlignment="1">
      <alignment horizontal="center" vertical="center"/>
    </xf>
    <xf numFmtId="0" fontId="13" fillId="4" borderId="105" xfId="0" applyFont="1" applyFill="1" applyBorder="1" applyAlignment="1">
      <alignment horizontal="center" vertical="center"/>
    </xf>
    <xf numFmtId="0" fontId="8" fillId="12" borderId="1" xfId="0" applyFont="1" applyFill="1" applyBorder="1" applyAlignment="1" applyProtection="1">
      <alignment horizontal="center" vertical="center"/>
      <protection locked="0"/>
    </xf>
    <xf numFmtId="0" fontId="8" fillId="0" borderId="14" xfId="0" applyFont="1" applyBorder="1" applyAlignment="1" applyProtection="1">
      <alignment horizontal="center" vertical="center"/>
      <protection locked="0"/>
    </xf>
    <xf numFmtId="0" fontId="8" fillId="0" borderId="36" xfId="0" applyFont="1" applyBorder="1" applyAlignment="1" applyProtection="1">
      <alignment horizontal="center" vertical="center"/>
      <protection locked="0"/>
    </xf>
    <xf numFmtId="0" fontId="8" fillId="0" borderId="47" xfId="0" applyFont="1" applyBorder="1" applyAlignment="1" applyProtection="1">
      <alignment horizontal="center" vertical="center"/>
      <protection locked="0"/>
    </xf>
    <xf numFmtId="0" fontId="8" fillId="0" borderId="41" xfId="0" applyFont="1" applyBorder="1" applyAlignment="1" applyProtection="1">
      <alignment horizontal="center" vertical="center"/>
      <protection locked="0"/>
    </xf>
    <xf numFmtId="0" fontId="8" fillId="2" borderId="14" xfId="0" applyFont="1" applyFill="1" applyBorder="1" applyAlignment="1" applyProtection="1">
      <alignment horizontal="center" vertical="center" shrinkToFit="1"/>
      <protection locked="0"/>
    </xf>
    <xf numFmtId="0" fontId="8" fillId="2" borderId="36" xfId="0" applyFont="1" applyFill="1" applyBorder="1" applyAlignment="1" applyProtection="1">
      <alignment horizontal="center" vertical="center" shrinkToFit="1"/>
      <protection locked="0"/>
    </xf>
    <xf numFmtId="0" fontId="8" fillId="2" borderId="42" xfId="0" applyFont="1" applyFill="1" applyBorder="1" applyAlignment="1" applyProtection="1">
      <alignment horizontal="center" vertical="center" shrinkToFit="1"/>
      <protection locked="0"/>
    </xf>
    <xf numFmtId="0" fontId="8" fillId="2" borderId="0" xfId="0" applyFont="1" applyFill="1" applyAlignment="1">
      <alignment horizontal="center" vertical="center"/>
    </xf>
    <xf numFmtId="0" fontId="16" fillId="7" borderId="1" xfId="0" applyFont="1" applyFill="1" applyBorder="1" applyAlignment="1">
      <alignment horizontal="left" vertical="center" wrapText="1"/>
    </xf>
    <xf numFmtId="0" fontId="8" fillId="7" borderId="15" xfId="0" applyFont="1" applyFill="1" applyBorder="1" applyAlignment="1">
      <alignment horizontal="center" vertical="center"/>
    </xf>
    <xf numFmtId="0" fontId="13" fillId="7" borderId="15" xfId="0" applyFont="1" applyFill="1" applyBorder="1" applyAlignment="1">
      <alignment vertical="center"/>
    </xf>
    <xf numFmtId="0" fontId="8" fillId="12" borderId="15" xfId="0" applyFont="1" applyFill="1" applyBorder="1" applyAlignment="1" applyProtection="1">
      <alignment horizontal="center" vertical="center"/>
      <protection locked="0"/>
    </xf>
    <xf numFmtId="0" fontId="13" fillId="4" borderId="61" xfId="0" applyFont="1" applyFill="1" applyBorder="1"/>
    <xf numFmtId="0" fontId="13" fillId="7" borderId="14" xfId="0" applyFont="1" applyFill="1" applyBorder="1" applyAlignment="1">
      <alignment vertical="center"/>
    </xf>
    <xf numFmtId="0" fontId="8" fillId="2" borderId="41" xfId="0" applyFont="1" applyFill="1" applyBorder="1" applyAlignment="1" applyProtection="1">
      <alignment horizontal="center" vertical="center" shrinkToFit="1"/>
      <protection locked="0"/>
    </xf>
    <xf numFmtId="176" fontId="8" fillId="12" borderId="1" xfId="0" applyNumberFormat="1" applyFont="1" applyFill="1" applyBorder="1" applyAlignment="1" applyProtection="1">
      <alignment horizontal="center" vertical="center"/>
      <protection locked="0"/>
    </xf>
    <xf numFmtId="176" fontId="8" fillId="12" borderId="15" xfId="0" applyNumberFormat="1" applyFont="1" applyFill="1" applyBorder="1" applyAlignment="1" applyProtection="1">
      <alignment vertical="center"/>
      <protection locked="0"/>
    </xf>
    <xf numFmtId="176" fontId="8" fillId="12" borderId="1" xfId="0" applyNumberFormat="1" applyFont="1" applyFill="1" applyBorder="1" applyAlignment="1" applyProtection="1">
      <alignment vertical="center"/>
      <protection locked="0"/>
    </xf>
    <xf numFmtId="176" fontId="8" fillId="12" borderId="14" xfId="0" applyNumberFormat="1" applyFont="1" applyFill="1" applyBorder="1" applyAlignment="1" applyProtection="1">
      <alignment vertical="center"/>
      <protection locked="0"/>
    </xf>
    <xf numFmtId="0" fontId="13" fillId="12" borderId="111" xfId="0" applyFont="1" applyFill="1" applyBorder="1" applyAlignment="1">
      <alignment horizontal="center" vertical="center"/>
    </xf>
    <xf numFmtId="0" fontId="8" fillId="12" borderId="2" xfId="0" applyFont="1" applyFill="1" applyBorder="1" applyAlignment="1">
      <alignment horizontal="center" vertical="center" shrinkToFit="1"/>
    </xf>
    <xf numFmtId="0" fontId="8" fillId="12" borderId="115" xfId="0" applyFont="1" applyFill="1" applyBorder="1" applyAlignment="1">
      <alignment horizontal="center" vertical="center" shrinkToFit="1"/>
    </xf>
    <xf numFmtId="0" fontId="8" fillId="4" borderId="116" xfId="0" applyFont="1" applyFill="1" applyBorder="1" applyAlignment="1">
      <alignment horizontal="center" vertical="center" shrinkToFit="1"/>
    </xf>
    <xf numFmtId="0" fontId="8" fillId="4" borderId="117" xfId="0" applyFont="1" applyFill="1" applyBorder="1" applyAlignment="1">
      <alignment horizontal="center" vertical="center" shrinkToFit="1"/>
    </xf>
    <xf numFmtId="179" fontId="13" fillId="4" borderId="112" xfId="0" applyNumberFormat="1" applyFont="1" applyFill="1" applyBorder="1" applyAlignment="1">
      <alignment horizontal="center" vertical="center"/>
    </xf>
    <xf numFmtId="0" fontId="13" fillId="4" borderId="118" xfId="0" applyFont="1" applyFill="1" applyBorder="1" applyAlignment="1">
      <alignment horizontal="center" vertical="center" shrinkToFit="1"/>
    </xf>
    <xf numFmtId="0" fontId="20" fillId="4" borderId="0" xfId="0" applyFont="1" applyFill="1" applyAlignment="1">
      <alignment vertical="center"/>
    </xf>
    <xf numFmtId="177" fontId="14" fillId="4" borderId="103" xfId="0" applyNumberFormat="1" applyFont="1" applyFill="1" applyBorder="1" applyAlignment="1">
      <alignment horizontal="right" vertical="center"/>
    </xf>
    <xf numFmtId="0" fontId="8" fillId="0" borderId="116" xfId="0" applyFont="1" applyBorder="1" applyAlignment="1">
      <alignment horizontal="center" vertical="center" shrinkToFit="1"/>
    </xf>
    <xf numFmtId="179" fontId="13" fillId="0" borderId="112" xfId="0" applyNumberFormat="1" applyFont="1" applyBorder="1" applyAlignment="1">
      <alignment horizontal="center" vertical="center"/>
    </xf>
    <xf numFmtId="0" fontId="8" fillId="0" borderId="117" xfId="0" applyFont="1" applyBorder="1" applyAlignment="1">
      <alignment horizontal="center" vertical="center" shrinkToFit="1"/>
    </xf>
    <xf numFmtId="0" fontId="13" fillId="4" borderId="118" xfId="0" applyFont="1" applyFill="1" applyBorder="1" applyAlignment="1">
      <alignment horizontal="center" vertical="center"/>
    </xf>
    <xf numFmtId="179" fontId="13" fillId="0" borderId="114" xfId="0" applyNumberFormat="1" applyFont="1" applyBorder="1" applyAlignment="1">
      <alignment horizontal="center" vertical="center"/>
    </xf>
    <xf numFmtId="0" fontId="8" fillId="7" borderId="121" xfId="0" applyFont="1" applyFill="1" applyBorder="1" applyAlignment="1">
      <alignment horizontal="center" vertical="center" shrinkToFit="1"/>
    </xf>
    <xf numFmtId="0" fontId="0" fillId="2" borderId="121" xfId="0" applyFill="1" applyBorder="1" applyAlignment="1" applyProtection="1">
      <alignment horizontal="center" vertical="center" shrinkToFit="1"/>
      <protection locked="0"/>
    </xf>
    <xf numFmtId="0" fontId="0" fillId="2" borderId="122" xfId="0" applyFill="1" applyBorder="1" applyAlignment="1" applyProtection="1">
      <alignment horizontal="center" vertical="center" shrinkToFit="1"/>
      <protection locked="0"/>
    </xf>
    <xf numFmtId="0" fontId="8" fillId="2" borderId="40" xfId="0" applyFont="1" applyFill="1" applyBorder="1" applyAlignment="1" applyProtection="1">
      <alignment horizontal="center" vertical="center" shrinkToFit="1"/>
      <protection locked="0"/>
    </xf>
    <xf numFmtId="0" fontId="13" fillId="4" borderId="4" xfId="0" applyFont="1" applyFill="1" applyBorder="1" applyAlignment="1">
      <alignment vertical="center"/>
    </xf>
    <xf numFmtId="0" fontId="0" fillId="0" borderId="0" xfId="0" applyAlignment="1">
      <alignment shrinkToFit="1"/>
    </xf>
    <xf numFmtId="0" fontId="0" fillId="0" borderId="0" xfId="0" applyAlignment="1">
      <alignment horizontal="center" shrinkToFit="1"/>
    </xf>
    <xf numFmtId="0" fontId="13" fillId="4" borderId="15" xfId="0" applyFont="1" applyFill="1" applyBorder="1" applyAlignment="1">
      <alignment horizontal="left" vertical="center" shrinkToFit="1"/>
    </xf>
    <xf numFmtId="0" fontId="13" fillId="0" borderId="15" xfId="0" applyFont="1" applyBorder="1" applyAlignment="1">
      <alignment horizontal="left" vertical="center" shrinkToFit="1"/>
    </xf>
    <xf numFmtId="0" fontId="13" fillId="4" borderId="15" xfId="0" applyFont="1" applyFill="1" applyBorder="1" applyAlignment="1">
      <alignment horizontal="left" vertical="center" wrapText="1" shrinkToFit="1"/>
    </xf>
    <xf numFmtId="0" fontId="13" fillId="2" borderId="42" xfId="0" applyFont="1" applyFill="1" applyBorder="1" applyAlignment="1" applyProtection="1">
      <alignment horizontal="center" vertical="center" shrinkToFit="1"/>
      <protection locked="0"/>
    </xf>
    <xf numFmtId="0" fontId="13" fillId="9" borderId="120" xfId="0" applyFont="1" applyFill="1" applyBorder="1" applyAlignment="1">
      <alignment horizontal="center" vertical="center" wrapText="1" shrinkToFit="1"/>
    </xf>
    <xf numFmtId="0" fontId="8" fillId="2" borderId="120" xfId="0" applyFont="1" applyFill="1" applyBorder="1" applyAlignment="1" applyProtection="1">
      <alignment horizontal="center" vertical="center" shrinkToFit="1"/>
      <protection locked="0"/>
    </xf>
    <xf numFmtId="0" fontId="8" fillId="2" borderId="121" xfId="0" applyFont="1" applyFill="1" applyBorder="1" applyAlignment="1" applyProtection="1">
      <alignment horizontal="center" vertical="center" shrinkToFit="1"/>
      <protection locked="0"/>
    </xf>
    <xf numFmtId="0" fontId="8" fillId="2" borderId="122" xfId="0" applyFont="1" applyFill="1" applyBorder="1" applyAlignment="1" applyProtection="1">
      <alignment horizontal="center" vertical="center" shrinkToFit="1"/>
      <protection locked="0"/>
    </xf>
    <xf numFmtId="0" fontId="13" fillId="13" borderId="19" xfId="0" applyFont="1" applyFill="1" applyBorder="1" applyAlignment="1">
      <alignment horizontal="center" vertical="center" wrapText="1" shrinkToFit="1"/>
    </xf>
    <xf numFmtId="0" fontId="13" fillId="13" borderId="120" xfId="0" applyFont="1" applyFill="1" applyBorder="1" applyAlignment="1">
      <alignment horizontal="center" vertical="center" wrapText="1" shrinkToFit="1"/>
    </xf>
    <xf numFmtId="176" fontId="8" fillId="12" borderId="17" xfId="0" applyNumberFormat="1" applyFont="1" applyFill="1" applyBorder="1" applyAlignment="1" applyProtection="1">
      <alignment vertical="center"/>
      <protection locked="0"/>
    </xf>
    <xf numFmtId="0" fontId="16" fillId="7" borderId="1" xfId="0" applyFont="1" applyFill="1" applyBorder="1" applyAlignment="1">
      <alignment wrapText="1"/>
    </xf>
    <xf numFmtId="0" fontId="8" fillId="4" borderId="127" xfId="0" applyFont="1" applyFill="1" applyBorder="1" applyAlignment="1">
      <alignment horizontal="center" vertical="center" shrinkToFit="1"/>
    </xf>
    <xf numFmtId="0" fontId="13" fillId="4" borderId="1" xfId="0" applyFont="1" applyFill="1" applyBorder="1" applyProtection="1">
      <protection locked="0"/>
    </xf>
    <xf numFmtId="0" fontId="8" fillId="0" borderId="1" xfId="0" applyFont="1" applyBorder="1" applyAlignment="1" applyProtection="1">
      <alignment horizontal="center" vertical="center"/>
      <protection locked="0"/>
    </xf>
    <xf numFmtId="0" fontId="13" fillId="4" borderId="0" xfId="0" applyFont="1" applyFill="1" applyAlignment="1">
      <alignment horizontal="center" vertical="center"/>
    </xf>
    <xf numFmtId="179" fontId="13" fillId="4" borderId="114" xfId="0" applyNumberFormat="1" applyFont="1" applyFill="1" applyBorder="1" applyAlignment="1">
      <alignment horizontal="center" vertical="center"/>
    </xf>
    <xf numFmtId="0" fontId="13" fillId="4" borderId="0" xfId="0" applyFont="1" applyFill="1" applyAlignment="1">
      <alignment horizontal="center" vertical="center" shrinkToFit="1"/>
    </xf>
    <xf numFmtId="179" fontId="13" fillId="4" borderId="0" xfId="0" applyNumberFormat="1" applyFont="1" applyFill="1" applyAlignment="1">
      <alignment horizontal="center" vertical="center"/>
    </xf>
    <xf numFmtId="179" fontId="13" fillId="4" borderId="0" xfId="0" applyNumberFormat="1" applyFont="1" applyFill="1" applyAlignment="1">
      <alignment horizontal="center" vertical="center" shrinkToFit="1"/>
    </xf>
    <xf numFmtId="0" fontId="13" fillId="4" borderId="15" xfId="0" applyFont="1" applyFill="1" applyBorder="1" applyAlignment="1">
      <alignment horizontal="center" vertical="center" shrinkToFit="1"/>
    </xf>
    <xf numFmtId="0" fontId="8" fillId="0" borderId="35" xfId="0" applyFont="1" applyBorder="1" applyAlignment="1" applyProtection="1">
      <alignment horizontal="left" vertical="center" shrinkToFit="1"/>
      <protection locked="0"/>
    </xf>
    <xf numFmtId="0" fontId="8" fillId="0" borderId="18" xfId="0" applyFont="1" applyBorder="1" applyAlignment="1" applyProtection="1">
      <alignment horizontal="left" vertical="center" shrinkToFit="1"/>
      <protection locked="0"/>
    </xf>
    <xf numFmtId="0" fontId="8" fillId="0" borderId="28" xfId="0" applyFont="1" applyBorder="1" applyAlignment="1" applyProtection="1">
      <alignment horizontal="left" vertical="center" shrinkToFit="1"/>
      <protection locked="0"/>
    </xf>
    <xf numFmtId="0" fontId="8" fillId="0" borderId="38" xfId="0" applyFont="1" applyBorder="1" applyAlignment="1" applyProtection="1">
      <alignment horizontal="left" vertical="center" shrinkToFit="1"/>
      <protection locked="0"/>
    </xf>
    <xf numFmtId="0" fontId="8" fillId="0" borderId="14" xfId="0" applyFont="1" applyBorder="1" applyAlignment="1" applyProtection="1">
      <alignment horizontal="left" vertical="center" shrinkToFit="1"/>
      <protection locked="0"/>
    </xf>
    <xf numFmtId="0" fontId="8" fillId="0" borderId="15" xfId="0" applyFont="1" applyBorder="1" applyAlignment="1" applyProtection="1">
      <alignment horizontal="left" vertical="center" shrinkToFit="1"/>
      <protection locked="0"/>
    </xf>
    <xf numFmtId="0" fontId="8" fillId="0" borderId="39" xfId="0" applyFont="1" applyBorder="1" applyAlignment="1" applyProtection="1">
      <alignment horizontal="left" vertical="center" shrinkToFit="1"/>
      <protection locked="0"/>
    </xf>
    <xf numFmtId="0" fontId="8" fillId="0" borderId="42" xfId="0" applyFont="1" applyBorder="1" applyAlignment="1" applyProtection="1">
      <alignment horizontal="left" vertical="center" shrinkToFit="1"/>
      <protection locked="0"/>
    </xf>
    <xf numFmtId="0" fontId="8" fillId="0" borderId="40" xfId="0" applyFont="1" applyBorder="1" applyAlignment="1" applyProtection="1">
      <alignment horizontal="left" vertical="center" shrinkToFit="1"/>
      <protection locked="0"/>
    </xf>
    <xf numFmtId="0" fontId="15" fillId="0" borderId="28" xfId="1" applyFont="1" applyFill="1" applyBorder="1" applyAlignment="1" applyProtection="1">
      <alignment horizontal="left" vertical="center" shrinkToFit="1"/>
      <protection locked="0"/>
    </xf>
    <xf numFmtId="0" fontId="15" fillId="0" borderId="15" xfId="1" applyFont="1" applyFill="1" applyBorder="1" applyAlignment="1" applyProtection="1">
      <alignment horizontal="left" vertical="center" shrinkToFit="1"/>
      <protection locked="0"/>
    </xf>
    <xf numFmtId="0" fontId="13" fillId="4" borderId="15" xfId="0" applyFont="1" applyFill="1" applyBorder="1" applyAlignment="1">
      <alignment horizontal="center" vertical="center"/>
    </xf>
    <xf numFmtId="0" fontId="13" fillId="4" borderId="1" xfId="0" applyFont="1" applyFill="1" applyBorder="1" applyAlignment="1">
      <alignment horizontal="center" vertical="center"/>
    </xf>
    <xf numFmtId="0" fontId="11" fillId="4" borderId="85" xfId="0" applyFont="1" applyFill="1" applyBorder="1" applyAlignment="1">
      <alignment horizontal="left" vertical="center"/>
    </xf>
    <xf numFmtId="0" fontId="11" fillId="4" borderId="86" xfId="0" applyFont="1" applyFill="1" applyBorder="1" applyAlignment="1">
      <alignment horizontal="left" vertical="center"/>
    </xf>
    <xf numFmtId="0" fontId="0" fillId="0" borderId="67" xfId="0"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0" fillId="0" borderId="68" xfId="0" applyBorder="1" applyAlignment="1" applyProtection="1">
      <alignment horizontal="left" vertical="center"/>
      <protection locked="0"/>
    </xf>
    <xf numFmtId="0" fontId="20" fillId="5" borderId="0" xfId="0" applyFont="1" applyFill="1" applyAlignment="1">
      <alignment horizontal="center" vertical="center"/>
    </xf>
    <xf numFmtId="0" fontId="13" fillId="4" borderId="64" xfId="0" applyFont="1" applyFill="1" applyBorder="1" applyAlignment="1">
      <alignment horizontal="center" vertical="center"/>
    </xf>
    <xf numFmtId="0" fontId="13" fillId="4" borderId="84" xfId="0" applyFont="1" applyFill="1" applyBorder="1" applyAlignment="1">
      <alignment horizontal="center" vertical="center"/>
    </xf>
    <xf numFmtId="0" fontId="13" fillId="4" borderId="23" xfId="0" applyFont="1" applyFill="1" applyBorder="1" applyAlignment="1">
      <alignment horizontal="center" vertical="center"/>
    </xf>
    <xf numFmtId="0" fontId="13" fillId="4" borderId="3" xfId="0" applyFont="1" applyFill="1" applyBorder="1" applyAlignment="1">
      <alignment horizontal="center" vertical="center"/>
    </xf>
    <xf numFmtId="0" fontId="0" fillId="4" borderId="49" xfId="0" applyFill="1" applyBorder="1" applyAlignment="1" applyProtection="1">
      <alignment horizontal="left" vertical="center"/>
      <protection locked="0"/>
    </xf>
    <xf numFmtId="0" fontId="0" fillId="4" borderId="50" xfId="0" applyFill="1" applyBorder="1" applyAlignment="1" applyProtection="1">
      <alignment horizontal="left" vertical="center"/>
      <protection locked="0"/>
    </xf>
    <xf numFmtId="0" fontId="0" fillId="0" borderId="51" xfId="0" applyBorder="1" applyAlignment="1" applyProtection="1">
      <alignment horizontal="left" vertical="center"/>
      <protection locked="0"/>
    </xf>
    <xf numFmtId="0" fontId="0" fillId="0" borderId="11" xfId="0" applyBorder="1" applyAlignment="1" applyProtection="1">
      <alignment horizontal="left" vertical="center"/>
      <protection locked="0"/>
    </xf>
    <xf numFmtId="0" fontId="0" fillId="0" borderId="52" xfId="0" applyBorder="1" applyAlignment="1" applyProtection="1">
      <alignment horizontal="left" vertical="center"/>
      <protection locked="0"/>
    </xf>
    <xf numFmtId="0" fontId="0" fillId="0" borderId="15" xfId="0" applyBorder="1" applyAlignment="1">
      <alignment horizontal="center" vertical="center" wrapText="1"/>
    </xf>
    <xf numFmtId="0" fontId="0" fillId="0" borderId="1" xfId="0" applyBorder="1" applyAlignment="1">
      <alignment horizontal="center" vertical="center" wrapText="1"/>
    </xf>
    <xf numFmtId="0" fontId="13" fillId="4" borderId="15"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12" borderId="3" xfId="0" applyFont="1" applyFill="1" applyBorder="1" applyAlignment="1">
      <alignment horizontal="center" vertical="center" wrapText="1"/>
    </xf>
    <xf numFmtId="0" fontId="13" fillId="12" borderId="5" xfId="0" applyFont="1" applyFill="1" applyBorder="1" applyAlignment="1">
      <alignment horizontal="center" vertical="center" wrapText="1"/>
    </xf>
    <xf numFmtId="0" fontId="9" fillId="5" borderId="48" xfId="0" applyFont="1" applyFill="1" applyBorder="1" applyAlignment="1">
      <alignment horizontal="center" vertical="center" wrapText="1"/>
    </xf>
    <xf numFmtId="0" fontId="9" fillId="5" borderId="49" xfId="0" applyFont="1" applyFill="1" applyBorder="1" applyAlignment="1">
      <alignment horizontal="center" vertical="center" wrapText="1"/>
    </xf>
    <xf numFmtId="0" fontId="9" fillId="5" borderId="50" xfId="0" applyFont="1" applyFill="1" applyBorder="1" applyAlignment="1">
      <alignment horizontal="center" vertical="center" wrapText="1"/>
    </xf>
    <xf numFmtId="0" fontId="4" fillId="4" borderId="51"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52" xfId="0" applyFont="1" applyFill="1" applyBorder="1" applyAlignment="1">
      <alignment horizontal="center" vertical="center"/>
    </xf>
    <xf numFmtId="0" fontId="0" fillId="0" borderId="69" xfId="0" applyBorder="1" applyAlignment="1" applyProtection="1">
      <alignment horizontal="left" vertical="center"/>
      <protection locked="0"/>
    </xf>
    <xf numFmtId="0" fontId="0" fillId="0" borderId="10" xfId="0" applyBorder="1" applyAlignment="1" applyProtection="1">
      <alignment horizontal="left" vertical="center"/>
      <protection locked="0"/>
    </xf>
    <xf numFmtId="0" fontId="0" fillId="0" borderId="70" xfId="0" applyBorder="1" applyAlignment="1" applyProtection="1">
      <alignment horizontal="left" vertical="center"/>
      <protection locked="0"/>
    </xf>
    <xf numFmtId="0" fontId="0" fillId="0" borderId="71" xfId="0" applyBorder="1" applyAlignment="1" applyProtection="1">
      <alignment horizontal="left" vertical="center"/>
      <protection locked="0"/>
    </xf>
    <xf numFmtId="0" fontId="0" fillId="0" borderId="72" xfId="0" applyBorder="1" applyAlignment="1" applyProtection="1">
      <alignment horizontal="left" vertical="center"/>
      <protection locked="0"/>
    </xf>
    <xf numFmtId="0" fontId="0" fillId="0" borderId="73" xfId="0" applyBorder="1" applyAlignment="1" applyProtection="1">
      <alignment horizontal="left" vertical="center"/>
      <protection locked="0"/>
    </xf>
    <xf numFmtId="0" fontId="13" fillId="5" borderId="101" xfId="0" applyFont="1" applyFill="1" applyBorder="1" applyAlignment="1">
      <alignment horizontal="center" vertical="center" wrapText="1"/>
    </xf>
    <xf numFmtId="0" fontId="0" fillId="5" borderId="35" xfId="0" applyFill="1" applyBorder="1" applyAlignment="1">
      <alignment horizontal="center" vertical="center" wrapText="1"/>
    </xf>
    <xf numFmtId="0" fontId="13" fillId="5" borderId="16" xfId="0" applyFont="1" applyFill="1" applyBorder="1" applyAlignment="1">
      <alignment horizontal="center" vertical="center" wrapText="1"/>
    </xf>
    <xf numFmtId="0" fontId="0" fillId="5" borderId="28" xfId="0" applyFill="1" applyBorder="1" applyAlignment="1">
      <alignment horizontal="center" vertical="center" wrapText="1"/>
    </xf>
    <xf numFmtId="0" fontId="13" fillId="5" borderId="28" xfId="0" applyFont="1" applyFill="1" applyBorder="1" applyAlignment="1">
      <alignment horizontal="center" vertical="center" wrapText="1"/>
    </xf>
    <xf numFmtId="0" fontId="13" fillId="5" borderId="100" xfId="0" applyFont="1" applyFill="1" applyBorder="1" applyAlignment="1">
      <alignment horizontal="center" vertical="center" wrapText="1"/>
    </xf>
    <xf numFmtId="0" fontId="13" fillId="5" borderId="46" xfId="0" applyFont="1" applyFill="1" applyBorder="1" applyAlignment="1">
      <alignment horizontal="center" vertical="center" wrapText="1"/>
    </xf>
    <xf numFmtId="0" fontId="13" fillId="11" borderId="1" xfId="0" applyFont="1" applyFill="1" applyBorder="1" applyAlignment="1">
      <alignment horizontal="center" vertical="center"/>
    </xf>
    <xf numFmtId="0" fontId="13" fillId="11" borderId="11" xfId="0" applyFont="1" applyFill="1" applyBorder="1" applyAlignment="1">
      <alignment horizontal="center" vertical="center"/>
    </xf>
    <xf numFmtId="0" fontId="13" fillId="12" borderId="23" xfId="0" applyFont="1" applyFill="1" applyBorder="1" applyAlignment="1">
      <alignment horizontal="center" vertical="center"/>
    </xf>
    <xf numFmtId="0" fontId="13" fillId="12" borderId="28" xfId="0" applyFont="1" applyFill="1" applyBorder="1" applyAlignment="1">
      <alignment horizontal="center" vertical="center"/>
    </xf>
    <xf numFmtId="0" fontId="21" fillId="4" borderId="58" xfId="0" applyFont="1" applyFill="1" applyBorder="1" applyAlignment="1">
      <alignment horizontal="right" vertical="center"/>
    </xf>
    <xf numFmtId="0" fontId="21" fillId="4" borderId="59" xfId="0" applyFont="1" applyFill="1" applyBorder="1" applyAlignment="1">
      <alignment horizontal="right" vertical="center"/>
    </xf>
    <xf numFmtId="0" fontId="11" fillId="4" borderId="61" xfId="0" applyFont="1" applyFill="1" applyBorder="1" applyAlignment="1">
      <alignment horizontal="left" vertical="center"/>
    </xf>
    <xf numFmtId="0" fontId="11" fillId="4" borderId="62" xfId="0" applyFont="1" applyFill="1" applyBorder="1" applyAlignment="1">
      <alignment horizontal="left" vertical="center"/>
    </xf>
    <xf numFmtId="0" fontId="21" fillId="4" borderId="90" xfId="0" applyFont="1" applyFill="1" applyBorder="1" applyAlignment="1">
      <alignment horizontal="right" vertical="center"/>
    </xf>
    <xf numFmtId="0" fontId="13" fillId="4" borderId="89" xfId="0" applyFont="1" applyFill="1" applyBorder="1" applyAlignment="1">
      <alignment horizontal="right" vertical="center"/>
    </xf>
    <xf numFmtId="0" fontId="13" fillId="4" borderId="51" xfId="0" applyFont="1" applyFill="1" applyBorder="1" applyAlignment="1">
      <alignment horizontal="right" vertical="center" wrapText="1"/>
    </xf>
    <xf numFmtId="0" fontId="13" fillId="4" borderId="14" xfId="0" applyFont="1" applyFill="1" applyBorder="1" applyAlignment="1">
      <alignment horizontal="right" vertical="center" wrapText="1"/>
    </xf>
    <xf numFmtId="0" fontId="13" fillId="12" borderId="15" xfId="0" applyFont="1" applyFill="1" applyBorder="1" applyAlignment="1">
      <alignment horizontal="center" vertical="center"/>
    </xf>
    <xf numFmtId="0" fontId="13" fillId="5" borderId="18" xfId="0" applyFont="1" applyFill="1" applyBorder="1" applyAlignment="1">
      <alignment horizontal="center" vertical="center"/>
    </xf>
    <xf numFmtId="0" fontId="13" fillId="5" borderId="14" xfId="0" applyFont="1" applyFill="1" applyBorder="1" applyAlignment="1">
      <alignment horizontal="center" vertical="center"/>
    </xf>
    <xf numFmtId="0" fontId="13" fillId="5" borderId="56" xfId="0" applyFont="1" applyFill="1" applyBorder="1" applyAlignment="1">
      <alignment horizontal="center" vertical="center"/>
    </xf>
    <xf numFmtId="0" fontId="13" fillId="5" borderId="36" xfId="0" applyFont="1" applyFill="1" applyBorder="1" applyAlignment="1">
      <alignment horizontal="center" vertical="center"/>
    </xf>
    <xf numFmtId="0" fontId="13" fillId="5" borderId="48" xfId="0" applyFont="1" applyFill="1" applyBorder="1" applyAlignment="1">
      <alignment horizontal="center" vertical="center"/>
    </xf>
    <xf numFmtId="0" fontId="13" fillId="5" borderId="49" xfId="0" applyFont="1" applyFill="1" applyBorder="1" applyAlignment="1">
      <alignment horizontal="center" vertical="center"/>
    </xf>
    <xf numFmtId="0" fontId="13" fillId="5" borderId="50" xfId="0" applyFont="1" applyFill="1" applyBorder="1" applyAlignment="1">
      <alignment horizontal="center" vertical="center"/>
    </xf>
    <xf numFmtId="0" fontId="13" fillId="11" borderId="51" xfId="0" applyFont="1" applyFill="1" applyBorder="1" applyAlignment="1">
      <alignment horizontal="center" vertical="center"/>
    </xf>
    <xf numFmtId="0" fontId="13" fillId="11" borderId="14" xfId="0" applyFont="1" applyFill="1" applyBorder="1" applyAlignment="1">
      <alignment horizontal="center" vertical="center"/>
    </xf>
    <xf numFmtId="0" fontId="0" fillId="0" borderId="38" xfId="0" applyBorder="1" applyAlignment="1">
      <alignment horizontal="center" vertical="center" wrapText="1"/>
    </xf>
    <xf numFmtId="0" fontId="0" fillId="0" borderId="57" xfId="0" applyBorder="1" applyAlignment="1">
      <alignment horizontal="center" vertical="center" wrapText="1"/>
    </xf>
    <xf numFmtId="0" fontId="19" fillId="4" borderId="87" xfId="0" applyFont="1" applyFill="1" applyBorder="1" applyAlignment="1">
      <alignment horizontal="left" vertical="center"/>
    </xf>
    <xf numFmtId="0" fontId="19" fillId="4" borderId="16" xfId="0" applyFont="1" applyFill="1" applyBorder="1" applyAlignment="1">
      <alignment horizontal="left" vertical="center"/>
    </xf>
    <xf numFmtId="0" fontId="19" fillId="4" borderId="82" xfId="0" applyFont="1" applyFill="1" applyBorder="1" applyAlignment="1">
      <alignment horizontal="left" vertical="center"/>
    </xf>
    <xf numFmtId="0" fontId="0" fillId="0" borderId="55"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0" fillId="0" borderId="54" xfId="0" applyBorder="1" applyAlignment="1" applyProtection="1">
      <alignment horizontal="left" vertical="center"/>
      <protection locked="0"/>
    </xf>
    <xf numFmtId="0" fontId="0" fillId="0" borderId="65" xfId="0"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0" fillId="0" borderId="66" xfId="0" applyBorder="1" applyAlignment="1" applyProtection="1">
      <alignment horizontal="left" vertical="center"/>
      <protection locked="0"/>
    </xf>
    <xf numFmtId="0" fontId="19" fillId="4" borderId="15" xfId="0" applyFont="1" applyFill="1" applyBorder="1" applyAlignment="1">
      <alignment horizontal="left" vertical="center"/>
    </xf>
    <xf numFmtId="0" fontId="19" fillId="4" borderId="36" xfId="0" applyFont="1" applyFill="1" applyBorder="1" applyAlignment="1">
      <alignment horizontal="left" vertical="center"/>
    </xf>
    <xf numFmtId="0" fontId="11" fillId="4" borderId="9" xfId="0" applyFont="1" applyFill="1" applyBorder="1" applyAlignment="1">
      <alignment horizontal="left" vertical="center"/>
    </xf>
    <xf numFmtId="0" fontId="11" fillId="4" borderId="10" xfId="0" applyFont="1" applyFill="1" applyBorder="1" applyAlignment="1">
      <alignment horizontal="left" vertical="center"/>
    </xf>
    <xf numFmtId="0" fontId="11" fillId="4" borderId="70" xfId="0" applyFont="1" applyFill="1" applyBorder="1" applyAlignment="1">
      <alignment horizontal="left" vertical="center"/>
    </xf>
    <xf numFmtId="0" fontId="19" fillId="4" borderId="3" xfId="0" applyFont="1" applyFill="1" applyBorder="1" applyAlignment="1">
      <alignment horizontal="left" vertical="center"/>
    </xf>
    <xf numFmtId="0" fontId="19" fillId="4" borderId="0" xfId="0" applyFont="1" applyFill="1" applyAlignment="1">
      <alignment horizontal="left" vertical="center"/>
    </xf>
    <xf numFmtId="0" fontId="19" fillId="4" borderId="54" xfId="0" applyFont="1" applyFill="1" applyBorder="1" applyAlignment="1">
      <alignment horizontal="left" vertical="center"/>
    </xf>
    <xf numFmtId="0" fontId="13" fillId="12" borderId="17" xfId="0" applyFont="1" applyFill="1" applyBorder="1" applyAlignment="1">
      <alignment horizontal="center" vertical="center"/>
    </xf>
    <xf numFmtId="0" fontId="13" fillId="12" borderId="87" xfId="0" applyFont="1" applyFill="1" applyBorder="1" applyAlignment="1">
      <alignment horizontal="center" vertical="center"/>
    </xf>
    <xf numFmtId="0" fontId="13" fillId="12" borderId="14" xfId="0" applyFont="1" applyFill="1" applyBorder="1" applyAlignment="1">
      <alignment horizontal="center" vertical="center"/>
    </xf>
    <xf numFmtId="179" fontId="13" fillId="4" borderId="0" xfId="0" applyNumberFormat="1" applyFont="1" applyFill="1" applyAlignment="1">
      <alignment horizontal="center" vertical="center"/>
    </xf>
    <xf numFmtId="179" fontId="13" fillId="4" borderId="0" xfId="0" applyNumberFormat="1" applyFont="1" applyFill="1" applyAlignment="1">
      <alignment horizontal="center" vertical="center" shrinkToFit="1"/>
    </xf>
    <xf numFmtId="0" fontId="13" fillId="6" borderId="110" xfId="0" applyFont="1" applyFill="1" applyBorder="1" applyAlignment="1">
      <alignment horizontal="center" vertical="center"/>
    </xf>
    <xf numFmtId="0" fontId="13" fillId="6" borderId="109" xfId="0" applyFont="1" applyFill="1" applyBorder="1" applyAlignment="1">
      <alignment horizontal="center" vertical="center"/>
    </xf>
    <xf numFmtId="0" fontId="13" fillId="6" borderId="34" xfId="0" applyFont="1" applyFill="1" applyBorder="1" applyAlignment="1">
      <alignment horizontal="center" vertical="center"/>
    </xf>
    <xf numFmtId="0" fontId="13" fillId="4" borderId="63" xfId="0" applyFont="1" applyFill="1" applyBorder="1" applyAlignment="1">
      <alignment horizontal="center" vertical="center"/>
    </xf>
    <xf numFmtId="0" fontId="13" fillId="4" borderId="29" xfId="0" applyFont="1" applyFill="1" applyBorder="1" applyAlignment="1">
      <alignment horizontal="center" vertical="center"/>
    </xf>
    <xf numFmtId="0" fontId="13" fillId="4" borderId="36" xfId="0" applyFont="1" applyFill="1" applyBorder="1" applyAlignment="1">
      <alignment horizontal="center" vertical="center"/>
    </xf>
    <xf numFmtId="0" fontId="13" fillId="4" borderId="36" xfId="0" applyFont="1" applyFill="1" applyBorder="1" applyAlignment="1">
      <alignment horizontal="center" vertical="center" wrapText="1"/>
    </xf>
    <xf numFmtId="0" fontId="20" fillId="6" borderId="0" xfId="0" applyFont="1" applyFill="1" applyAlignment="1">
      <alignment horizontal="center" vertical="center"/>
    </xf>
    <xf numFmtId="0" fontId="21" fillId="4" borderId="71" xfId="0" applyFont="1" applyFill="1" applyBorder="1" applyAlignment="1">
      <alignment horizontal="right" vertical="center"/>
    </xf>
    <xf numFmtId="0" fontId="21" fillId="4" borderId="74" xfId="0" applyFont="1" applyFill="1" applyBorder="1" applyAlignment="1">
      <alignment horizontal="right" vertical="center"/>
    </xf>
    <xf numFmtId="0" fontId="19" fillId="4" borderId="23" xfId="0" applyFont="1" applyFill="1" applyBorder="1" applyAlignment="1">
      <alignment horizontal="left" vertical="center"/>
    </xf>
    <xf numFmtId="0" fontId="19" fillId="4" borderId="81" xfId="0" applyFont="1" applyFill="1" applyBorder="1" applyAlignment="1">
      <alignment horizontal="left" vertical="center"/>
    </xf>
    <xf numFmtId="0" fontId="19" fillId="4" borderId="88" xfId="0" applyFont="1" applyFill="1" applyBorder="1" applyAlignment="1">
      <alignment horizontal="left" vertical="center"/>
    </xf>
    <xf numFmtId="0" fontId="19" fillId="4" borderId="96" xfId="0" applyFont="1" applyFill="1" applyBorder="1" applyAlignment="1">
      <alignment horizontal="left" vertical="center"/>
    </xf>
    <xf numFmtId="0" fontId="11" fillId="4" borderId="64" xfId="0" applyFont="1" applyFill="1" applyBorder="1" applyAlignment="1">
      <alignment horizontal="left" vertical="center"/>
    </xf>
    <xf numFmtId="0" fontId="11" fillId="4" borderId="84" xfId="0" applyFont="1" applyFill="1" applyBorder="1" applyAlignment="1">
      <alignment horizontal="left" vertical="center"/>
    </xf>
    <xf numFmtId="0" fontId="11" fillId="4" borderId="28" xfId="0" applyFont="1" applyFill="1" applyBorder="1" applyAlignment="1">
      <alignment horizontal="left" vertical="center"/>
    </xf>
    <xf numFmtId="0" fontId="11" fillId="4" borderId="56" xfId="0" applyFont="1" applyFill="1" applyBorder="1" applyAlignment="1">
      <alignment horizontal="left" vertical="center"/>
    </xf>
    <xf numFmtId="0" fontId="19" fillId="4" borderId="63" xfId="0" applyFont="1" applyFill="1" applyBorder="1" applyAlignment="1">
      <alignment horizontal="left" vertical="center"/>
    </xf>
    <xf numFmtId="0" fontId="19" fillId="4" borderId="95" xfId="0" applyFont="1" applyFill="1" applyBorder="1" applyAlignment="1">
      <alignment horizontal="left" vertical="center"/>
    </xf>
    <xf numFmtId="179" fontId="13" fillId="4" borderId="112" xfId="0" applyNumberFormat="1" applyFont="1" applyFill="1" applyBorder="1" applyAlignment="1">
      <alignment horizontal="center" vertical="center"/>
    </xf>
    <xf numFmtId="0" fontId="9" fillId="6" borderId="79" xfId="0" applyFont="1" applyFill="1" applyBorder="1" applyAlignment="1">
      <alignment horizontal="center" vertical="center" wrapText="1"/>
    </xf>
    <xf numFmtId="0" fontId="9" fillId="6" borderId="97" xfId="0" applyFont="1" applyFill="1" applyBorder="1" applyAlignment="1">
      <alignment horizontal="center" vertical="center" wrapText="1"/>
    </xf>
    <xf numFmtId="0" fontId="8" fillId="6" borderId="18" xfId="0" applyFont="1" applyFill="1" applyBorder="1" applyAlignment="1">
      <alignment horizontal="center" vertical="center"/>
    </xf>
    <xf numFmtId="0" fontId="8" fillId="6" borderId="14" xfId="0" applyFont="1" applyFill="1" applyBorder="1" applyAlignment="1">
      <alignment horizontal="center" vertical="center"/>
    </xf>
    <xf numFmtId="0" fontId="8" fillId="6" borderId="56" xfId="0" applyFont="1" applyFill="1" applyBorder="1" applyAlignment="1">
      <alignment horizontal="center" vertical="center" wrapText="1"/>
    </xf>
    <xf numFmtId="0" fontId="8" fillId="6" borderId="36" xfId="0" applyFont="1" applyFill="1" applyBorder="1" applyAlignment="1">
      <alignment horizontal="center" vertical="center"/>
    </xf>
    <xf numFmtId="0" fontId="13" fillId="6" borderId="107" xfId="0" applyFont="1" applyFill="1" applyBorder="1" applyAlignment="1">
      <alignment horizontal="center" vertical="center" wrapText="1" shrinkToFit="1"/>
    </xf>
    <xf numFmtId="0" fontId="13" fillId="6" borderId="102" xfId="0" applyFont="1" applyFill="1" applyBorder="1" applyAlignment="1">
      <alignment horizontal="center" vertical="center" wrapText="1" shrinkToFit="1"/>
    </xf>
    <xf numFmtId="0" fontId="13" fillId="6" borderId="108" xfId="0" applyFont="1" applyFill="1" applyBorder="1" applyAlignment="1">
      <alignment horizontal="center" vertical="center" wrapText="1" shrinkToFit="1"/>
    </xf>
    <xf numFmtId="0" fontId="13" fillId="4" borderId="0" xfId="0" applyFont="1" applyFill="1" applyAlignment="1">
      <alignment horizontal="center" vertical="center"/>
    </xf>
    <xf numFmtId="0" fontId="13" fillId="12" borderId="13" xfId="0" applyFont="1" applyFill="1" applyBorder="1" applyAlignment="1">
      <alignment horizontal="center" vertical="center" wrapText="1"/>
    </xf>
    <xf numFmtId="0" fontId="0" fillId="6" borderId="101" xfId="0" applyFill="1" applyBorder="1" applyAlignment="1">
      <alignment horizontal="center" vertical="center" wrapText="1"/>
    </xf>
    <xf numFmtId="0" fontId="0" fillId="6" borderId="35" xfId="0" applyFill="1" applyBorder="1" applyAlignment="1">
      <alignment horizontal="center" vertical="center" wrapText="1"/>
    </xf>
    <xf numFmtId="0" fontId="13" fillId="6" borderId="87" xfId="0" applyFont="1" applyFill="1" applyBorder="1" applyAlignment="1">
      <alignment horizontal="center" vertical="center" wrapText="1"/>
    </xf>
    <xf numFmtId="0" fontId="0" fillId="6" borderId="18" xfId="0" applyFill="1" applyBorder="1" applyAlignment="1">
      <alignment horizontal="center" vertical="center" wrapText="1"/>
    </xf>
    <xf numFmtId="0" fontId="13" fillId="6" borderId="16" xfId="0" applyFont="1" applyFill="1" applyBorder="1" applyAlignment="1">
      <alignment horizontal="center" vertical="center" wrapText="1"/>
    </xf>
    <xf numFmtId="0" fontId="13" fillId="6" borderId="28" xfId="0" applyFont="1" applyFill="1" applyBorder="1" applyAlignment="1">
      <alignment horizontal="center" vertical="center" wrapText="1"/>
    </xf>
    <xf numFmtId="0" fontId="13" fillId="6" borderId="106" xfId="0" applyFont="1" applyFill="1" applyBorder="1" applyAlignment="1">
      <alignment horizontal="center" vertical="center" wrapText="1"/>
    </xf>
    <xf numFmtId="0" fontId="13" fillId="6" borderId="7" xfId="0" applyFont="1" applyFill="1" applyBorder="1" applyAlignment="1">
      <alignment horizontal="center" vertical="center" wrapText="1"/>
    </xf>
    <xf numFmtId="0" fontId="21" fillId="4" borderId="83" xfId="0" applyFont="1" applyFill="1" applyBorder="1" applyAlignment="1">
      <alignment horizontal="right" vertical="center"/>
    </xf>
    <xf numFmtId="0" fontId="13" fillId="4" borderId="64" xfId="0" applyFont="1" applyFill="1" applyBorder="1" applyAlignment="1">
      <alignment horizontal="right" vertical="center"/>
    </xf>
    <xf numFmtId="0" fontId="0" fillId="13" borderId="101" xfId="0" applyFill="1" applyBorder="1" applyAlignment="1">
      <alignment horizontal="center" vertical="center" wrapText="1"/>
    </xf>
    <xf numFmtId="0" fontId="0" fillId="13" borderId="35" xfId="0" applyFill="1" applyBorder="1" applyAlignment="1">
      <alignment horizontal="center" vertical="center" wrapText="1"/>
    </xf>
    <xf numFmtId="0" fontId="13" fillId="13" borderId="87" xfId="0" applyFont="1" applyFill="1" applyBorder="1" applyAlignment="1">
      <alignment horizontal="center" vertical="center" wrapText="1"/>
    </xf>
    <xf numFmtId="0" fontId="0" fillId="13" borderId="18" xfId="0" applyFill="1" applyBorder="1" applyAlignment="1">
      <alignment horizontal="center" vertical="center" wrapText="1"/>
    </xf>
    <xf numFmtId="0" fontId="13" fillId="13" borderId="16" xfId="0" applyFont="1" applyFill="1" applyBorder="1" applyAlignment="1">
      <alignment horizontal="center" vertical="center" wrapText="1"/>
    </xf>
    <xf numFmtId="0" fontId="13" fillId="13" borderId="28" xfId="0" applyFont="1" applyFill="1" applyBorder="1" applyAlignment="1">
      <alignment horizontal="center" vertical="center" wrapText="1"/>
    </xf>
    <xf numFmtId="0" fontId="13" fillId="13" borderId="106" xfId="0" applyFont="1" applyFill="1" applyBorder="1" applyAlignment="1">
      <alignment horizontal="center" vertical="center" wrapText="1"/>
    </xf>
    <xf numFmtId="0" fontId="13" fillId="13" borderId="7" xfId="0" applyFont="1" applyFill="1" applyBorder="1" applyAlignment="1">
      <alignment horizontal="center" vertical="center" wrapText="1"/>
    </xf>
    <xf numFmtId="0" fontId="13" fillId="13" borderId="48" xfId="0" applyFont="1" applyFill="1" applyBorder="1" applyAlignment="1">
      <alignment horizontal="center" vertical="center"/>
    </xf>
    <xf numFmtId="0" fontId="13" fillId="13" borderId="49" xfId="0" applyFont="1" applyFill="1" applyBorder="1" applyAlignment="1">
      <alignment horizontal="center" vertical="center"/>
    </xf>
    <xf numFmtId="0" fontId="13" fillId="13" borderId="50" xfId="0" applyFont="1" applyFill="1" applyBorder="1" applyAlignment="1">
      <alignment horizontal="center" vertical="center"/>
    </xf>
    <xf numFmtId="0" fontId="13" fillId="13" borderId="119" xfId="0" applyFont="1" applyFill="1" applyBorder="1" applyAlignment="1">
      <alignment horizontal="center" vertical="center" wrapText="1" shrinkToFit="1"/>
    </xf>
    <xf numFmtId="0" fontId="13" fillId="13" borderId="123" xfId="0" applyFont="1" applyFill="1" applyBorder="1" applyAlignment="1">
      <alignment horizontal="center" vertical="center" wrapText="1" shrinkToFit="1"/>
    </xf>
    <xf numFmtId="0" fontId="8" fillId="13" borderId="18" xfId="0" applyFont="1" applyFill="1" applyBorder="1" applyAlignment="1">
      <alignment horizontal="center" vertical="center"/>
    </xf>
    <xf numFmtId="0" fontId="8" fillId="13" borderId="14" xfId="0" applyFont="1" applyFill="1" applyBorder="1" applyAlignment="1">
      <alignment horizontal="center" vertical="center"/>
    </xf>
    <xf numFmtId="0" fontId="8" fillId="13" borderId="56" xfId="0" applyFont="1" applyFill="1" applyBorder="1" applyAlignment="1">
      <alignment horizontal="center" vertical="center" wrapText="1"/>
    </xf>
    <xf numFmtId="0" fontId="8" fillId="13" borderId="36" xfId="0" applyFont="1" applyFill="1" applyBorder="1" applyAlignment="1">
      <alignment horizontal="center" vertical="center"/>
    </xf>
    <xf numFmtId="0" fontId="9" fillId="13" borderId="79" xfId="0" applyFont="1" applyFill="1" applyBorder="1" applyAlignment="1">
      <alignment horizontal="center" vertical="center" wrapText="1"/>
    </xf>
    <xf numFmtId="0" fontId="9" fillId="13" borderId="97"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54" xfId="0" applyFont="1" applyFill="1" applyBorder="1" applyAlignment="1">
      <alignment horizontal="center" vertical="center" wrapText="1"/>
    </xf>
    <xf numFmtId="0" fontId="13" fillId="4" borderId="13" xfId="0" applyFont="1" applyFill="1" applyBorder="1" applyAlignment="1">
      <alignment horizontal="center" vertical="center" wrapText="1"/>
    </xf>
    <xf numFmtId="0" fontId="13" fillId="4" borderId="53" xfId="0" applyFont="1" applyFill="1" applyBorder="1" applyAlignment="1">
      <alignment horizontal="center" vertical="center" wrapText="1"/>
    </xf>
    <xf numFmtId="0" fontId="13" fillId="4" borderId="5" xfId="0" applyFont="1" applyFill="1" applyBorder="1" applyAlignment="1">
      <alignment horizontal="center" vertical="center" wrapText="1"/>
    </xf>
    <xf numFmtId="0" fontId="13" fillId="4" borderId="66" xfId="0" applyFont="1" applyFill="1" applyBorder="1" applyAlignment="1">
      <alignment horizontal="center" vertical="center" wrapText="1"/>
    </xf>
    <xf numFmtId="0" fontId="20" fillId="13" borderId="0" xfId="0" applyFont="1" applyFill="1" applyAlignment="1">
      <alignment horizontal="center" vertical="center"/>
    </xf>
    <xf numFmtId="0" fontId="13" fillId="0" borderId="51" xfId="0" applyFont="1" applyBorder="1" applyAlignment="1" applyProtection="1">
      <alignment horizontal="left" vertical="center"/>
      <protection locked="0"/>
    </xf>
    <xf numFmtId="0" fontId="13" fillId="0" borderId="11" xfId="0" applyFont="1" applyBorder="1" applyAlignment="1" applyProtection="1">
      <alignment horizontal="left" vertical="center"/>
      <protection locked="0"/>
    </xf>
    <xf numFmtId="0" fontId="13" fillId="0" borderId="52" xfId="0" applyFont="1" applyBorder="1" applyAlignment="1" applyProtection="1">
      <alignment horizontal="left" vertical="center"/>
      <protection locked="0"/>
    </xf>
    <xf numFmtId="0" fontId="13" fillId="0" borderId="71" xfId="0" applyFont="1" applyBorder="1" applyAlignment="1" applyProtection="1">
      <alignment horizontal="left" vertical="center"/>
      <protection locked="0"/>
    </xf>
    <xf numFmtId="0" fontId="13" fillId="0" borderId="72" xfId="0" applyFont="1" applyBorder="1" applyAlignment="1" applyProtection="1">
      <alignment horizontal="left" vertical="center"/>
      <protection locked="0"/>
    </xf>
    <xf numFmtId="0" fontId="13" fillId="0" borderId="73" xfId="0" applyFont="1" applyBorder="1" applyAlignment="1" applyProtection="1">
      <alignment horizontal="left" vertical="center"/>
      <protection locked="0"/>
    </xf>
    <xf numFmtId="0" fontId="4" fillId="4" borderId="55" xfId="0" applyFont="1" applyFill="1" applyBorder="1" applyAlignment="1">
      <alignment horizontal="center" vertical="center"/>
    </xf>
    <xf numFmtId="0" fontId="4" fillId="4" borderId="54" xfId="0" applyFont="1" applyFill="1" applyBorder="1" applyAlignment="1">
      <alignment horizontal="center" vertical="center"/>
    </xf>
    <xf numFmtId="0" fontId="13" fillId="4" borderId="38" xfId="0" applyFont="1" applyFill="1" applyBorder="1" applyAlignment="1">
      <alignment horizontal="center" vertical="center"/>
    </xf>
    <xf numFmtId="0" fontId="13" fillId="4" borderId="35" xfId="0" applyFont="1" applyFill="1" applyBorder="1" applyAlignment="1">
      <alignment horizontal="center" vertical="center"/>
    </xf>
    <xf numFmtId="0" fontId="26" fillId="4" borderId="15" xfId="0" applyFont="1" applyFill="1" applyBorder="1" applyAlignment="1">
      <alignment horizontal="center" vertical="center"/>
    </xf>
    <xf numFmtId="0" fontId="26" fillId="4" borderId="28" xfId="0" applyFont="1" applyFill="1" applyBorder="1" applyAlignment="1">
      <alignment horizontal="center" vertical="center"/>
    </xf>
    <xf numFmtId="0" fontId="26" fillId="4" borderId="36" xfId="0" applyFont="1" applyFill="1" applyBorder="1" applyAlignment="1">
      <alignment horizontal="center" vertical="center"/>
    </xf>
    <xf numFmtId="0" fontId="9" fillId="8" borderId="48" xfId="0" applyFont="1" applyFill="1" applyBorder="1" applyAlignment="1">
      <alignment horizontal="center" vertical="center"/>
    </xf>
    <xf numFmtId="0" fontId="9" fillId="8" borderId="49" xfId="0" applyFont="1" applyFill="1" applyBorder="1" applyAlignment="1">
      <alignment horizontal="center" vertical="center"/>
    </xf>
    <xf numFmtId="0" fontId="9" fillId="8" borderId="50" xfId="0" applyFont="1" applyFill="1" applyBorder="1" applyAlignment="1">
      <alignment horizontal="center" vertical="center"/>
    </xf>
    <xf numFmtId="0" fontId="20" fillId="8" borderId="0" xfId="0" applyFont="1" applyFill="1" applyAlignment="1">
      <alignment horizontal="center" vertical="center"/>
    </xf>
    <xf numFmtId="0" fontId="13" fillId="0" borderId="1" xfId="0" applyFont="1" applyBorder="1" applyAlignment="1">
      <alignment horizontal="center" vertical="center" wrapText="1"/>
    </xf>
    <xf numFmtId="0" fontId="13" fillId="4" borderId="49" xfId="0" applyFont="1" applyFill="1" applyBorder="1" applyAlignment="1" applyProtection="1">
      <alignment horizontal="left" vertical="center"/>
      <protection locked="0"/>
    </xf>
    <xf numFmtId="0" fontId="13" fillId="4" borderId="50" xfId="0" applyFont="1" applyFill="1" applyBorder="1" applyAlignment="1" applyProtection="1">
      <alignment horizontal="left" vertical="center"/>
      <protection locked="0"/>
    </xf>
    <xf numFmtId="0" fontId="13" fillId="0" borderId="55" xfId="0" applyFont="1" applyBorder="1" applyAlignment="1" applyProtection="1">
      <alignment horizontal="left" vertical="center"/>
      <protection locked="0"/>
    </xf>
    <xf numFmtId="0" fontId="13" fillId="0" borderId="4" xfId="0" applyFont="1" applyBorder="1" applyAlignment="1" applyProtection="1">
      <alignment horizontal="left" vertical="center"/>
      <protection locked="0"/>
    </xf>
    <xf numFmtId="0" fontId="13" fillId="0" borderId="54" xfId="0" applyFont="1" applyBorder="1" applyAlignment="1" applyProtection="1">
      <alignment horizontal="left" vertical="center"/>
      <protection locked="0"/>
    </xf>
    <xf numFmtId="0" fontId="13" fillId="0" borderId="65" xfId="0" applyFont="1" applyBorder="1" applyAlignment="1" applyProtection="1">
      <alignment horizontal="left" vertical="center"/>
      <protection locked="0"/>
    </xf>
    <xf numFmtId="0" fontId="13" fillId="0" borderId="6" xfId="0" applyFont="1" applyBorder="1" applyAlignment="1" applyProtection="1">
      <alignment horizontal="left" vertical="center"/>
      <protection locked="0"/>
    </xf>
    <xf numFmtId="0" fontId="13" fillId="0" borderId="66" xfId="0" applyFont="1" applyBorder="1" applyAlignment="1" applyProtection="1">
      <alignment horizontal="left" vertical="center"/>
      <protection locked="0"/>
    </xf>
    <xf numFmtId="0" fontId="13" fillId="0" borderId="67" xfId="0" applyFont="1" applyBorder="1" applyAlignment="1" applyProtection="1">
      <alignment horizontal="left" vertical="center"/>
      <protection locked="0"/>
    </xf>
    <xf numFmtId="0" fontId="13" fillId="0" borderId="8" xfId="0" applyFont="1" applyBorder="1" applyAlignment="1" applyProtection="1">
      <alignment horizontal="left" vertical="center"/>
      <protection locked="0"/>
    </xf>
    <xf numFmtId="0" fontId="13" fillId="0" borderId="68" xfId="0" applyFont="1" applyBorder="1" applyAlignment="1" applyProtection="1">
      <alignment horizontal="left" vertical="center"/>
      <protection locked="0"/>
    </xf>
    <xf numFmtId="0" fontId="13" fillId="0" borderId="69" xfId="0" applyFont="1" applyBorder="1" applyAlignment="1" applyProtection="1">
      <alignment horizontal="left" vertical="center"/>
      <protection locked="0"/>
    </xf>
    <xf numFmtId="0" fontId="13" fillId="0" borderId="10" xfId="0" applyFont="1" applyBorder="1" applyAlignment="1" applyProtection="1">
      <alignment horizontal="left" vertical="center"/>
      <protection locked="0"/>
    </xf>
    <xf numFmtId="0" fontId="13" fillId="0" borderId="70" xfId="0" applyFont="1" applyBorder="1" applyAlignment="1" applyProtection="1">
      <alignment horizontal="left" vertical="center"/>
      <protection locked="0"/>
    </xf>
    <xf numFmtId="0" fontId="13" fillId="9" borderId="126" xfId="0" applyFont="1" applyFill="1" applyBorder="1" applyAlignment="1">
      <alignment horizontal="center" vertical="center" wrapText="1" shrinkToFit="1"/>
    </xf>
    <xf numFmtId="0" fontId="13" fillId="9" borderId="103" xfId="0" applyFont="1" applyFill="1" applyBorder="1" applyAlignment="1">
      <alignment horizontal="center" vertical="center" wrapText="1" shrinkToFit="1"/>
    </xf>
    <xf numFmtId="0" fontId="13" fillId="9" borderId="48" xfId="0" applyFont="1" applyFill="1" applyBorder="1" applyAlignment="1">
      <alignment horizontal="center" vertical="center"/>
    </xf>
    <xf numFmtId="0" fontId="13" fillId="9" borderId="49" xfId="0" applyFont="1" applyFill="1" applyBorder="1" applyAlignment="1">
      <alignment horizontal="center" vertical="center"/>
    </xf>
    <xf numFmtId="0" fontId="13" fillId="9" borderId="50" xfId="0" applyFont="1" applyFill="1" applyBorder="1" applyAlignment="1">
      <alignment horizontal="center" vertical="center"/>
    </xf>
    <xf numFmtId="0" fontId="13" fillId="9" borderId="17" xfId="0" applyFont="1" applyFill="1" applyBorder="1" applyAlignment="1">
      <alignment horizontal="center" vertical="center" wrapText="1"/>
    </xf>
    <xf numFmtId="0" fontId="13" fillId="9" borderId="87" xfId="0" applyFont="1" applyFill="1" applyBorder="1" applyAlignment="1">
      <alignment horizontal="center" vertical="center" wrapText="1"/>
    </xf>
    <xf numFmtId="0" fontId="13" fillId="9" borderId="18" xfId="0" applyFont="1" applyFill="1" applyBorder="1" applyAlignment="1">
      <alignment horizontal="center" vertical="center" wrapText="1"/>
    </xf>
    <xf numFmtId="0" fontId="8" fillId="9" borderId="28" xfId="0" applyFont="1" applyFill="1" applyBorder="1" applyAlignment="1">
      <alignment horizontal="center" vertical="center"/>
    </xf>
    <xf numFmtId="0" fontId="8" fillId="9" borderId="15" xfId="0" applyFont="1" applyFill="1" applyBorder="1" applyAlignment="1">
      <alignment horizontal="center" vertical="center"/>
    </xf>
    <xf numFmtId="0" fontId="8" fillId="9" borderId="36" xfId="0" applyFont="1" applyFill="1" applyBorder="1" applyAlignment="1">
      <alignment horizontal="center" vertical="center" wrapText="1"/>
    </xf>
    <xf numFmtId="0" fontId="8" fillId="9" borderId="36" xfId="0" applyFont="1" applyFill="1" applyBorder="1" applyAlignment="1">
      <alignment horizontal="center" vertical="center"/>
    </xf>
    <xf numFmtId="0" fontId="13" fillId="9" borderId="125" xfId="0" applyFont="1" applyFill="1" applyBorder="1" applyAlignment="1">
      <alignment horizontal="center" vertical="center" wrapText="1"/>
    </xf>
    <xf numFmtId="0" fontId="13" fillId="9" borderId="26" xfId="0" applyFont="1" applyFill="1" applyBorder="1" applyAlignment="1">
      <alignment horizontal="center" vertical="center" wrapText="1"/>
    </xf>
    <xf numFmtId="0" fontId="13" fillId="9" borderId="101" xfId="0" applyFont="1" applyFill="1" applyBorder="1" applyAlignment="1">
      <alignment horizontal="center" vertical="center" wrapText="1"/>
    </xf>
    <xf numFmtId="0" fontId="13" fillId="9" borderId="35" xfId="0" applyFont="1" applyFill="1" applyBorder="1" applyAlignment="1">
      <alignment horizontal="center" vertical="center" wrapText="1"/>
    </xf>
    <xf numFmtId="0" fontId="13" fillId="9" borderId="16" xfId="0" applyFont="1" applyFill="1" applyBorder="1" applyAlignment="1">
      <alignment horizontal="center" vertical="center" wrapText="1"/>
    </xf>
    <xf numFmtId="0" fontId="13" fillId="9" borderId="28" xfId="0" applyFont="1" applyFill="1" applyBorder="1" applyAlignment="1">
      <alignment horizontal="center" vertical="center" wrapText="1"/>
    </xf>
    <xf numFmtId="0" fontId="13" fillId="9" borderId="124" xfId="0" applyFont="1" applyFill="1" applyBorder="1" applyAlignment="1">
      <alignment horizontal="center" vertical="center" wrapText="1"/>
    </xf>
    <xf numFmtId="0" fontId="13" fillId="9" borderId="113" xfId="0" applyFont="1" applyFill="1" applyBorder="1" applyAlignment="1">
      <alignment horizontal="center" vertical="center" wrapText="1"/>
    </xf>
    <xf numFmtId="0" fontId="13" fillId="4" borderId="0" xfId="0" applyFont="1" applyFill="1" applyAlignment="1">
      <alignment vertical="center"/>
    </xf>
    <xf numFmtId="0" fontId="13" fillId="4" borderId="55" xfId="0" applyFont="1" applyFill="1" applyBorder="1" applyAlignment="1">
      <alignment horizontal="right" vertical="center" wrapText="1"/>
    </xf>
    <xf numFmtId="0" fontId="13" fillId="4" borderId="4" xfId="0" applyFont="1" applyFill="1" applyBorder="1" applyAlignment="1">
      <alignment horizontal="right" vertical="center" wrapText="1"/>
    </xf>
  </cellXfs>
  <cellStyles count="2">
    <cellStyle name="ハイパーリンク" xfId="1" builtinId="8"/>
    <cellStyle name="標準" xfId="0" builtinId="0"/>
  </cellStyles>
  <dxfs count="0"/>
  <tableStyles count="0" defaultTableStyle="TableStyleMedium2" defaultPivotStyle="PivotStyleMedium9"/>
  <colors>
    <mruColors>
      <color rgb="FFCCFFFF"/>
      <color rgb="FFE0FFC1"/>
      <color rgb="FFFFFFCC"/>
      <color rgb="FFC1F1D7"/>
      <color rgb="FFCCFFCC"/>
      <color rgb="FF66CC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66675</xdr:rowOff>
    </xdr:from>
    <xdr:to>
      <xdr:col>1</xdr:col>
      <xdr:colOff>1232286</xdr:colOff>
      <xdr:row>0</xdr:row>
      <xdr:rowOff>286150</xdr:rowOff>
    </xdr:to>
    <xdr:pic>
      <xdr:nvPicPr>
        <xdr:cNvPr id="2" name="図 1">
          <a:extLst>
            <a:ext uri="{FF2B5EF4-FFF2-40B4-BE49-F238E27FC236}">
              <a16:creationId xmlns:a16="http://schemas.microsoft.com/office/drawing/2014/main" id="{0B53437B-88C3-4AF6-AFB7-C1333B8D9E31}"/>
            </a:ext>
          </a:extLst>
        </xdr:cNvPr>
        <xdr:cNvPicPr>
          <a:picLocks noChangeAspect="1"/>
        </xdr:cNvPicPr>
      </xdr:nvPicPr>
      <xdr:blipFill>
        <a:blip xmlns:r="http://schemas.openxmlformats.org/officeDocument/2006/relationships" r:embed="rId1"/>
        <a:stretch>
          <a:fillRect/>
        </a:stretch>
      </xdr:blipFill>
      <xdr:spPr>
        <a:xfrm>
          <a:off x="66675" y="66675"/>
          <a:ext cx="1518036" cy="219475"/>
        </a:xfrm>
        <a:prstGeom prst="rect">
          <a:avLst/>
        </a:prstGeom>
      </xdr:spPr>
    </xdr:pic>
    <xdr:clientData/>
  </xdr:twoCellAnchor>
  <xdr:twoCellAnchor>
    <xdr:from>
      <xdr:col>0</xdr:col>
      <xdr:colOff>47625</xdr:colOff>
      <xdr:row>28</xdr:row>
      <xdr:rowOff>152397</xdr:rowOff>
    </xdr:from>
    <xdr:to>
      <xdr:col>5</xdr:col>
      <xdr:colOff>28575</xdr:colOff>
      <xdr:row>29</xdr:row>
      <xdr:rowOff>1162050</xdr:rowOff>
    </xdr:to>
    <xdr:sp macro="" textlink="">
      <xdr:nvSpPr>
        <xdr:cNvPr id="3" name="テキスト ボックス 2">
          <a:extLst>
            <a:ext uri="{FF2B5EF4-FFF2-40B4-BE49-F238E27FC236}">
              <a16:creationId xmlns:a16="http://schemas.microsoft.com/office/drawing/2014/main" id="{741DBA22-71EF-4AA3-B9FB-F8BF72790D10}"/>
            </a:ext>
          </a:extLst>
        </xdr:cNvPr>
        <xdr:cNvSpPr txBox="1"/>
      </xdr:nvSpPr>
      <xdr:spPr>
        <a:xfrm>
          <a:off x="47625" y="7562847"/>
          <a:ext cx="8753475" cy="1200153"/>
        </a:xfrm>
        <a:prstGeom prst="rect">
          <a:avLst/>
        </a:prstGeom>
        <a:solidFill>
          <a:schemeClr val="lt1"/>
        </a:solidFill>
        <a:ln w="9525" cmpd="sng">
          <a:solidFill>
            <a:srgbClr val="EE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rgbClr val="FF0000"/>
              </a:solidFill>
              <a:effectLst/>
              <a:latin typeface="+mn-lt"/>
              <a:ea typeface="+mn-ea"/>
              <a:cs typeface="+mn-cs"/>
            </a:rPr>
            <a:t>＜受験者一覧入力時の注意点＞</a:t>
          </a:r>
          <a:endParaRPr lang="ja-JP" altLang="ja-JP" sz="900">
            <a:solidFill>
              <a:srgbClr val="FF0000"/>
            </a:solidFill>
            <a:effectLst/>
          </a:endParaRPr>
        </a:p>
        <a:p>
          <a:r>
            <a:rPr kumimoji="1" lang="ja-JP" altLang="ja-JP" sz="1100">
              <a:solidFill>
                <a:schemeClr val="dk1"/>
              </a:solidFill>
              <a:effectLst/>
              <a:latin typeface="+mn-lt"/>
              <a:ea typeface="+mn-ea"/>
              <a:cs typeface="+mn-cs"/>
            </a:rPr>
            <a:t>・太枠内（受験者の氏名、フリガナ、メールアドレス、生年月日）を必ず入力してください。</a:t>
          </a:r>
          <a:endParaRPr lang="ja-JP" altLang="ja-JP" sz="900">
            <a:effectLst/>
          </a:endParaRPr>
        </a:p>
        <a:p>
          <a:pPr eaLnBrk="1" fontAlgn="auto" latinLnBrk="0" hangingPunct="1"/>
          <a:r>
            <a:rPr kumimoji="1" lang="ja-JP" altLang="ja-JP" sz="1100">
              <a:solidFill>
                <a:schemeClr val="dk1"/>
              </a:solidFill>
              <a:effectLst/>
              <a:latin typeface="+mn-lt"/>
              <a:ea typeface="+mn-ea"/>
              <a:cs typeface="+mn-cs"/>
            </a:rPr>
            <a:t>・「氏名」および「フリガナ」について、</a:t>
          </a:r>
          <a:r>
            <a:rPr kumimoji="1" lang="ja-JP" altLang="ja-JP" sz="1100" b="1">
              <a:solidFill>
                <a:schemeClr val="dk1"/>
              </a:solidFill>
              <a:effectLst/>
              <a:latin typeface="+mn-lt"/>
              <a:ea typeface="+mn-ea"/>
              <a:cs typeface="+mn-cs"/>
            </a:rPr>
            <a:t>姓と名の間は全角スペース</a:t>
          </a:r>
          <a:r>
            <a:rPr kumimoji="1" lang="ja-JP" altLang="ja-JP" sz="1100">
              <a:solidFill>
                <a:schemeClr val="dk1"/>
              </a:solidFill>
              <a:effectLst/>
              <a:latin typeface="+mn-lt"/>
              <a:ea typeface="+mn-ea"/>
              <a:cs typeface="+mn-cs"/>
            </a:rPr>
            <a:t>を入力してください。</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フリガナ」は全角カタカナ</a:t>
          </a:r>
          <a:r>
            <a:rPr kumimoji="1" lang="ja-JP" altLang="ja-JP" sz="1100">
              <a:solidFill>
                <a:schemeClr val="dk1"/>
              </a:solidFill>
              <a:effectLst/>
              <a:latin typeface="+mn-lt"/>
              <a:ea typeface="+mn-ea"/>
              <a:cs typeface="+mn-cs"/>
            </a:rPr>
            <a:t>で入力してください。</a:t>
          </a:r>
          <a:endParaRPr lang="ja-JP" altLang="ja-JP" sz="900">
            <a:effectLst/>
          </a:endParaRPr>
        </a:p>
        <a:p>
          <a:r>
            <a:rPr kumimoji="1" lang="ja-JP" altLang="ja-JP" sz="1100">
              <a:solidFill>
                <a:schemeClr val="dk1"/>
              </a:solidFill>
              <a:effectLst/>
              <a:latin typeface="+mn-lt"/>
              <a:ea typeface="+mn-ea"/>
              <a:cs typeface="+mn-cs"/>
            </a:rPr>
            <a:t>・メールアドレスは半角英数で入力してください。</a:t>
          </a:r>
          <a:endParaRPr lang="ja-JP" altLang="ja-JP" sz="900">
            <a:effectLst/>
          </a:endParaRPr>
        </a:p>
        <a:p>
          <a:r>
            <a:rPr kumimoji="1" lang="ja-JP" altLang="ja-JP" sz="1100">
              <a:solidFill>
                <a:schemeClr val="dk1"/>
              </a:solidFill>
              <a:effectLst/>
              <a:latin typeface="+mn-lt"/>
              <a:ea typeface="+mn-ea"/>
              <a:cs typeface="+mn-cs"/>
            </a:rPr>
            <a:t>・</a:t>
          </a:r>
          <a:r>
            <a:rPr kumimoji="1" lang="ja-JP" altLang="ja-JP" sz="1100">
              <a:solidFill>
                <a:srgbClr val="EE0000"/>
              </a:solidFill>
              <a:effectLst/>
              <a:latin typeface="+mn-lt"/>
              <a:ea typeface="+mn-ea"/>
              <a:cs typeface="+mn-cs"/>
            </a:rPr>
            <a:t>生年月日（西暦</a:t>
          </a:r>
          <a:r>
            <a:rPr kumimoji="1" lang="en-US" altLang="ja-JP" sz="1100">
              <a:solidFill>
                <a:srgbClr val="EE0000"/>
              </a:solidFill>
              <a:effectLst/>
              <a:latin typeface="+mn-lt"/>
              <a:ea typeface="+mn-ea"/>
              <a:cs typeface="+mn-cs"/>
            </a:rPr>
            <a:t>8</a:t>
          </a:r>
          <a:r>
            <a:rPr kumimoji="1" lang="ja-JP" altLang="ja-JP" sz="1100">
              <a:solidFill>
                <a:srgbClr val="EE0000"/>
              </a:solidFill>
              <a:effectLst/>
              <a:latin typeface="+mn-lt"/>
              <a:ea typeface="+mn-ea"/>
              <a:cs typeface="+mn-cs"/>
            </a:rPr>
            <a:t>桁）は半角数字で入力してください。会員マイページ（マイページ）にログインしていただく際の初期パスワードとなります。</a:t>
          </a:r>
          <a:endParaRPr lang="ja-JP" altLang="ja-JP" sz="900">
            <a:solidFill>
              <a:srgbClr val="EE0000"/>
            </a:solidFill>
            <a:effectLst/>
          </a:endParaRPr>
        </a:p>
        <a:p>
          <a:r>
            <a:rPr kumimoji="1" lang="ja-JP" altLang="ja-JP" sz="1100">
              <a:solidFill>
                <a:schemeClr val="dk1"/>
              </a:solidFill>
              <a:effectLst/>
              <a:latin typeface="+mn-lt"/>
              <a:ea typeface="+mn-ea"/>
              <a:cs typeface="+mn-cs"/>
            </a:rPr>
            <a:t>・受験者情報を登録後メールでご連絡させていただくことがあります。ドメイン</a:t>
          </a:r>
          <a:r>
            <a:rPr kumimoji="1" lang="en-US" altLang="ja-JP" sz="1100">
              <a:solidFill>
                <a:schemeClr val="dk1"/>
              </a:solidFill>
              <a:effectLst/>
              <a:latin typeface="+mn-lt"/>
              <a:ea typeface="+mn-ea"/>
              <a:cs typeface="+mn-cs"/>
            </a:rPr>
            <a:t>｢tokyo-ac.co.jp｣</a:t>
          </a:r>
          <a:r>
            <a:rPr kumimoji="1" lang="ja-JP" altLang="ja-JP" sz="1100">
              <a:solidFill>
                <a:schemeClr val="dk1"/>
              </a:solidFill>
              <a:effectLst/>
              <a:latin typeface="+mn-lt"/>
              <a:ea typeface="+mn-ea"/>
              <a:cs typeface="+mn-cs"/>
            </a:rPr>
            <a:t>からのメールを受信できるよう設定しておいてください。</a:t>
          </a:r>
          <a:endParaRPr lang="ja-JP" altLang="ja-JP" sz="900">
            <a:effectLst/>
          </a:endParaRPr>
        </a:p>
      </xdr:txBody>
    </xdr:sp>
    <xdr:clientData/>
  </xdr:twoCellAnchor>
  <xdr:twoCellAnchor>
    <xdr:from>
      <xdr:col>6</xdr:col>
      <xdr:colOff>638175</xdr:colOff>
      <xdr:row>29</xdr:row>
      <xdr:rowOff>742949</xdr:rowOff>
    </xdr:from>
    <xdr:to>
      <xdr:col>7</xdr:col>
      <xdr:colOff>962024</xdr:colOff>
      <xdr:row>29</xdr:row>
      <xdr:rowOff>1152524</xdr:rowOff>
    </xdr:to>
    <xdr:sp macro="" textlink="">
      <xdr:nvSpPr>
        <xdr:cNvPr id="4" name="正方形/長方形 3">
          <a:extLst>
            <a:ext uri="{FF2B5EF4-FFF2-40B4-BE49-F238E27FC236}">
              <a16:creationId xmlns:a16="http://schemas.microsoft.com/office/drawing/2014/main" id="{04F64BB4-94D9-47C5-BB64-4B4B4B838774}"/>
            </a:ext>
          </a:extLst>
        </xdr:cNvPr>
        <xdr:cNvSpPr/>
      </xdr:nvSpPr>
      <xdr:spPr>
        <a:xfrm>
          <a:off x="9382125" y="8677274"/>
          <a:ext cx="1285874" cy="409575"/>
        </a:xfrm>
        <a:prstGeom prst="rect">
          <a:avLst/>
        </a:prstGeom>
        <a:solidFill>
          <a:schemeClr val="accent1">
            <a:alpha val="4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0">
              <a:solidFill>
                <a:sysClr val="windowText" lastClr="000000"/>
              </a:solidFill>
            </a:rPr>
            <a:t>東京アカデミー記入欄</a:t>
          </a:r>
          <a:endParaRPr kumimoji="1" lang="en-US" altLang="ja-JP" sz="900" b="0">
            <a:solidFill>
              <a:sysClr val="windowText" lastClr="000000"/>
            </a:solidFill>
          </a:endParaRPr>
        </a:p>
        <a:p>
          <a:pPr algn="l"/>
          <a:r>
            <a:rPr kumimoji="1" lang="ja-JP" altLang="en-US" sz="900" b="0">
              <a:solidFill>
                <a:sysClr val="windowText" lastClr="000000"/>
              </a:solidFill>
            </a:rPr>
            <a:t>（</a:t>
          </a:r>
          <a:r>
            <a:rPr kumimoji="1" lang="ja-JP" altLang="en-US" sz="900" b="1" u="sng">
              <a:solidFill>
                <a:sysClr val="windowText" lastClr="000000"/>
              </a:solidFill>
            </a:rPr>
            <a:t>再表示して入力</a:t>
          </a:r>
          <a:r>
            <a:rPr kumimoji="1" lang="ja-JP" altLang="en-US" sz="900" b="0">
              <a:solidFill>
                <a:sysClr val="windowText" lastClr="000000"/>
              </a:solidFill>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57150</xdr:rowOff>
    </xdr:from>
    <xdr:to>
      <xdr:col>1</xdr:col>
      <xdr:colOff>1213236</xdr:colOff>
      <xdr:row>0</xdr:row>
      <xdr:rowOff>276625</xdr:rowOff>
    </xdr:to>
    <xdr:pic>
      <xdr:nvPicPr>
        <xdr:cNvPr id="2" name="図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47625" y="57150"/>
          <a:ext cx="1518036" cy="219475"/>
        </a:xfrm>
        <a:prstGeom prst="rect">
          <a:avLst/>
        </a:prstGeom>
      </xdr:spPr>
    </xdr:pic>
    <xdr:clientData/>
  </xdr:twoCellAnchor>
  <xdr:twoCellAnchor>
    <xdr:from>
      <xdr:col>0</xdr:col>
      <xdr:colOff>57151</xdr:colOff>
      <xdr:row>30</xdr:row>
      <xdr:rowOff>66676</xdr:rowOff>
    </xdr:from>
    <xdr:to>
      <xdr:col>7</xdr:col>
      <xdr:colOff>28576</xdr:colOff>
      <xdr:row>34</xdr:row>
      <xdr:rowOff>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57151" y="8601076"/>
          <a:ext cx="11125200" cy="119062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＜受験者一覧入力時の注意点＞</a:t>
          </a:r>
          <a:endParaRPr lang="ja-JP" altLang="ja-JP">
            <a:effectLst/>
          </a:endParaRPr>
        </a:p>
        <a:p>
          <a:r>
            <a:rPr kumimoji="1" lang="ja-JP" altLang="ja-JP" sz="1100">
              <a:solidFill>
                <a:schemeClr val="dk1"/>
              </a:solidFill>
              <a:effectLst/>
              <a:latin typeface="+mn-lt"/>
              <a:ea typeface="+mn-ea"/>
              <a:cs typeface="+mn-cs"/>
            </a:rPr>
            <a:t>・太枠内（受験者の氏名、フリガナ、メールアドレス、生年月日）を必ず入力してください。</a:t>
          </a:r>
          <a:endParaRPr lang="ja-JP" altLang="ja-JP">
            <a:effectLst/>
          </a:endParaRPr>
        </a:p>
        <a:p>
          <a:pPr eaLnBrk="1" fontAlgn="auto" latinLnBrk="0" hangingPunct="1"/>
          <a:r>
            <a:rPr kumimoji="1" lang="ja-JP" altLang="ja-JP" sz="1100">
              <a:solidFill>
                <a:schemeClr val="dk1"/>
              </a:solidFill>
              <a:effectLst/>
              <a:latin typeface="+mn-lt"/>
              <a:ea typeface="+mn-ea"/>
              <a:cs typeface="+mn-cs"/>
            </a:rPr>
            <a:t>・「氏名」および「フリガナ」について、</a:t>
          </a:r>
          <a:r>
            <a:rPr kumimoji="1" lang="ja-JP" altLang="ja-JP" sz="1100" b="1">
              <a:solidFill>
                <a:schemeClr val="dk1"/>
              </a:solidFill>
              <a:effectLst/>
              <a:latin typeface="+mn-lt"/>
              <a:ea typeface="+mn-ea"/>
              <a:cs typeface="+mn-cs"/>
            </a:rPr>
            <a:t>姓と名の間は全角スペース</a:t>
          </a:r>
          <a:r>
            <a:rPr kumimoji="1" lang="ja-JP" altLang="ja-JP" sz="1100">
              <a:solidFill>
                <a:schemeClr val="dk1"/>
              </a:solidFill>
              <a:effectLst/>
              <a:latin typeface="+mn-lt"/>
              <a:ea typeface="+mn-ea"/>
              <a:cs typeface="+mn-cs"/>
            </a:rPr>
            <a:t>を入力してください。</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フリガナ」は全角カタカナ</a:t>
          </a:r>
          <a:r>
            <a:rPr kumimoji="1" lang="ja-JP" altLang="ja-JP" sz="1100">
              <a:solidFill>
                <a:schemeClr val="dk1"/>
              </a:solidFill>
              <a:effectLst/>
              <a:latin typeface="+mn-lt"/>
              <a:ea typeface="+mn-ea"/>
              <a:cs typeface="+mn-cs"/>
            </a:rPr>
            <a:t>で入力してください。</a:t>
          </a:r>
          <a:endParaRPr lang="ja-JP" altLang="ja-JP">
            <a:effectLst/>
          </a:endParaRPr>
        </a:p>
        <a:p>
          <a:r>
            <a:rPr kumimoji="1" lang="ja-JP" altLang="ja-JP" sz="1100">
              <a:solidFill>
                <a:schemeClr val="dk1"/>
              </a:solidFill>
              <a:effectLst/>
              <a:latin typeface="+mn-lt"/>
              <a:ea typeface="+mn-ea"/>
              <a:cs typeface="+mn-cs"/>
            </a:rPr>
            <a:t>・メールアドレスは半角英数で入力してください。</a:t>
          </a:r>
          <a:endParaRPr lang="ja-JP" altLang="ja-JP">
            <a:effectLst/>
          </a:endParaRPr>
        </a:p>
        <a:p>
          <a:r>
            <a:rPr kumimoji="1" lang="ja-JP" altLang="ja-JP" sz="1100">
              <a:solidFill>
                <a:schemeClr val="tx1"/>
              </a:solidFill>
              <a:effectLst/>
              <a:latin typeface="+mn-lt"/>
              <a:ea typeface="+mn-ea"/>
              <a:cs typeface="+mn-cs"/>
            </a:rPr>
            <a:t>・</a:t>
          </a:r>
          <a:r>
            <a:rPr kumimoji="1" lang="ja-JP" altLang="ja-JP" sz="1100">
              <a:solidFill>
                <a:srgbClr val="EE0000"/>
              </a:solidFill>
              <a:effectLst/>
              <a:latin typeface="+mn-lt"/>
              <a:ea typeface="+mn-ea"/>
              <a:cs typeface="+mn-cs"/>
            </a:rPr>
            <a:t>生年月日（西暦</a:t>
          </a:r>
          <a:r>
            <a:rPr kumimoji="1" lang="en-US" altLang="ja-JP" sz="1100">
              <a:solidFill>
                <a:srgbClr val="EE0000"/>
              </a:solidFill>
              <a:effectLst/>
              <a:latin typeface="+mn-lt"/>
              <a:ea typeface="+mn-ea"/>
              <a:cs typeface="+mn-cs"/>
            </a:rPr>
            <a:t>8</a:t>
          </a:r>
          <a:r>
            <a:rPr kumimoji="1" lang="ja-JP" altLang="ja-JP" sz="1100">
              <a:solidFill>
                <a:srgbClr val="EE0000"/>
              </a:solidFill>
              <a:effectLst/>
              <a:latin typeface="+mn-lt"/>
              <a:ea typeface="+mn-ea"/>
              <a:cs typeface="+mn-cs"/>
            </a:rPr>
            <a:t>桁）は半角数字で入力してください。会員マイページ（マイページ）にログインしていただく際の初期パスワードとなります。</a:t>
          </a:r>
          <a:endParaRPr lang="ja-JP" altLang="ja-JP">
            <a:solidFill>
              <a:srgbClr val="EE0000"/>
            </a:solidFill>
            <a:effectLst/>
          </a:endParaRPr>
        </a:p>
        <a:p>
          <a:r>
            <a:rPr kumimoji="1" lang="ja-JP" altLang="ja-JP" sz="1100">
              <a:solidFill>
                <a:schemeClr val="dk1"/>
              </a:solidFill>
              <a:effectLst/>
              <a:latin typeface="+mn-lt"/>
              <a:ea typeface="+mn-ea"/>
              <a:cs typeface="+mn-cs"/>
            </a:rPr>
            <a:t>・受験者情報を登録後メールでご連絡させていただくことがあります。ドメイン</a:t>
          </a:r>
          <a:r>
            <a:rPr kumimoji="1" lang="en-US" altLang="ja-JP" sz="1100">
              <a:solidFill>
                <a:schemeClr val="dk1"/>
              </a:solidFill>
              <a:effectLst/>
              <a:latin typeface="+mn-lt"/>
              <a:ea typeface="+mn-ea"/>
              <a:cs typeface="+mn-cs"/>
            </a:rPr>
            <a:t>｢tokyo-ac.co.jp｣</a:t>
          </a:r>
          <a:r>
            <a:rPr kumimoji="1" lang="ja-JP" altLang="ja-JP" sz="1100">
              <a:solidFill>
                <a:schemeClr val="dk1"/>
              </a:solidFill>
              <a:effectLst/>
              <a:latin typeface="+mn-lt"/>
              <a:ea typeface="+mn-ea"/>
              <a:cs typeface="+mn-cs"/>
            </a:rPr>
            <a:t>からのメールを受信できるよう設定しておいてください。</a:t>
          </a:r>
          <a:endParaRPr lang="ja-JP" altLang="ja-JP">
            <a:effectLst/>
          </a:endParaRPr>
        </a:p>
      </xdr:txBody>
    </xdr:sp>
    <xdr:clientData/>
  </xdr:twoCellAnchor>
  <xdr:twoCellAnchor>
    <xdr:from>
      <xdr:col>9</xdr:col>
      <xdr:colOff>304800</xdr:colOff>
      <xdr:row>30</xdr:row>
      <xdr:rowOff>285750</xdr:rowOff>
    </xdr:from>
    <xdr:to>
      <xdr:col>10</xdr:col>
      <xdr:colOff>781049</xdr:colOff>
      <xdr:row>32</xdr:row>
      <xdr:rowOff>66675</xdr:rowOff>
    </xdr:to>
    <xdr:sp macro="" textlink="">
      <xdr:nvSpPr>
        <xdr:cNvPr id="4" name="正方形/長方形 3">
          <a:extLst>
            <a:ext uri="{FF2B5EF4-FFF2-40B4-BE49-F238E27FC236}">
              <a16:creationId xmlns:a16="http://schemas.microsoft.com/office/drawing/2014/main" id="{34FAEAF8-C000-4CC4-8EF5-48060B141C50}"/>
            </a:ext>
          </a:extLst>
        </xdr:cNvPr>
        <xdr:cNvSpPr/>
      </xdr:nvSpPr>
      <xdr:spPr>
        <a:xfrm>
          <a:off x="11477625" y="9153525"/>
          <a:ext cx="1285874" cy="409575"/>
        </a:xfrm>
        <a:prstGeom prst="rect">
          <a:avLst/>
        </a:prstGeom>
        <a:solidFill>
          <a:schemeClr val="accent1">
            <a:alpha val="4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0">
              <a:solidFill>
                <a:sysClr val="windowText" lastClr="000000"/>
              </a:solidFill>
            </a:rPr>
            <a:t>東京アカデミー記入欄</a:t>
          </a:r>
          <a:endParaRPr kumimoji="1" lang="en-US" altLang="ja-JP" sz="900" b="0">
            <a:solidFill>
              <a:sysClr val="windowText" lastClr="000000"/>
            </a:solidFill>
          </a:endParaRPr>
        </a:p>
        <a:p>
          <a:pPr algn="l"/>
          <a:r>
            <a:rPr kumimoji="1" lang="ja-JP" altLang="en-US" sz="900" b="0">
              <a:solidFill>
                <a:sysClr val="windowText" lastClr="000000"/>
              </a:solidFill>
            </a:rPr>
            <a:t>（</a:t>
          </a:r>
          <a:r>
            <a:rPr kumimoji="1" lang="ja-JP" altLang="en-US" sz="900" b="1" u="sng">
              <a:solidFill>
                <a:sysClr val="windowText" lastClr="000000"/>
              </a:solidFill>
            </a:rPr>
            <a:t>再表示して入力</a:t>
          </a:r>
          <a:r>
            <a:rPr kumimoji="1" lang="ja-JP" altLang="en-US" sz="900" b="0">
              <a:solidFill>
                <a:sysClr val="windowText" lastClr="000000"/>
              </a:solidFill>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47625</xdr:colOff>
      <xdr:row>0</xdr:row>
      <xdr:rowOff>57150</xdr:rowOff>
    </xdr:from>
    <xdr:to>
      <xdr:col>1</xdr:col>
      <xdr:colOff>1213236</xdr:colOff>
      <xdr:row>0</xdr:row>
      <xdr:rowOff>276625</xdr:rowOff>
    </xdr:to>
    <xdr:pic>
      <xdr:nvPicPr>
        <xdr:cNvPr id="2" name="図 1">
          <a:extLst>
            <a:ext uri="{FF2B5EF4-FFF2-40B4-BE49-F238E27FC236}">
              <a16:creationId xmlns:a16="http://schemas.microsoft.com/office/drawing/2014/main" id="{762A537A-B8F2-4037-B0FC-3D132BB22382}"/>
            </a:ext>
          </a:extLst>
        </xdr:cNvPr>
        <xdr:cNvPicPr>
          <a:picLocks noChangeAspect="1"/>
        </xdr:cNvPicPr>
      </xdr:nvPicPr>
      <xdr:blipFill>
        <a:blip xmlns:r="http://schemas.openxmlformats.org/officeDocument/2006/relationships" r:embed="rId1"/>
        <a:stretch>
          <a:fillRect/>
        </a:stretch>
      </xdr:blipFill>
      <xdr:spPr>
        <a:xfrm>
          <a:off x="47625" y="57150"/>
          <a:ext cx="1518036" cy="219475"/>
        </a:xfrm>
        <a:prstGeom prst="rect">
          <a:avLst/>
        </a:prstGeom>
      </xdr:spPr>
    </xdr:pic>
    <xdr:clientData/>
  </xdr:twoCellAnchor>
  <xdr:twoCellAnchor>
    <xdr:from>
      <xdr:col>0</xdr:col>
      <xdr:colOff>57151</xdr:colOff>
      <xdr:row>30</xdr:row>
      <xdr:rowOff>66676</xdr:rowOff>
    </xdr:from>
    <xdr:to>
      <xdr:col>7</xdr:col>
      <xdr:colOff>28576</xdr:colOff>
      <xdr:row>34</xdr:row>
      <xdr:rowOff>0</xdr:rowOff>
    </xdr:to>
    <xdr:sp macro="" textlink="">
      <xdr:nvSpPr>
        <xdr:cNvPr id="3" name="テキスト ボックス 2">
          <a:extLst>
            <a:ext uri="{FF2B5EF4-FFF2-40B4-BE49-F238E27FC236}">
              <a16:creationId xmlns:a16="http://schemas.microsoft.com/office/drawing/2014/main" id="{27720C3B-66BE-4C22-A683-40C0EAF888BD}"/>
            </a:ext>
          </a:extLst>
        </xdr:cNvPr>
        <xdr:cNvSpPr txBox="1"/>
      </xdr:nvSpPr>
      <xdr:spPr>
        <a:xfrm>
          <a:off x="57151" y="8934451"/>
          <a:ext cx="9525000" cy="119062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＜受験者一覧入力時の注意点＞</a:t>
          </a:r>
          <a:endParaRPr lang="ja-JP" altLang="ja-JP">
            <a:effectLst/>
          </a:endParaRPr>
        </a:p>
        <a:p>
          <a:r>
            <a:rPr kumimoji="1" lang="ja-JP" altLang="ja-JP" sz="1100">
              <a:solidFill>
                <a:schemeClr val="dk1"/>
              </a:solidFill>
              <a:effectLst/>
              <a:latin typeface="+mn-lt"/>
              <a:ea typeface="+mn-ea"/>
              <a:cs typeface="+mn-cs"/>
            </a:rPr>
            <a:t>・太枠内（受験者の氏名、フリガナ、メールアドレス、生年月日）を必ず入力してください。</a:t>
          </a:r>
          <a:endParaRPr lang="ja-JP" altLang="ja-JP">
            <a:effectLst/>
          </a:endParaRPr>
        </a:p>
        <a:p>
          <a:pPr eaLnBrk="1" fontAlgn="auto" latinLnBrk="0" hangingPunct="1"/>
          <a:r>
            <a:rPr kumimoji="1" lang="ja-JP" altLang="ja-JP" sz="1100">
              <a:solidFill>
                <a:schemeClr val="dk1"/>
              </a:solidFill>
              <a:effectLst/>
              <a:latin typeface="+mn-lt"/>
              <a:ea typeface="+mn-ea"/>
              <a:cs typeface="+mn-cs"/>
            </a:rPr>
            <a:t>・「氏名」および「フリガナ」について、</a:t>
          </a:r>
          <a:r>
            <a:rPr kumimoji="1" lang="ja-JP" altLang="ja-JP" sz="1100" b="1">
              <a:solidFill>
                <a:schemeClr val="dk1"/>
              </a:solidFill>
              <a:effectLst/>
              <a:latin typeface="+mn-lt"/>
              <a:ea typeface="+mn-ea"/>
              <a:cs typeface="+mn-cs"/>
            </a:rPr>
            <a:t>姓と名の間は全角スペース</a:t>
          </a:r>
          <a:r>
            <a:rPr kumimoji="1" lang="ja-JP" altLang="ja-JP" sz="1100">
              <a:solidFill>
                <a:schemeClr val="dk1"/>
              </a:solidFill>
              <a:effectLst/>
              <a:latin typeface="+mn-lt"/>
              <a:ea typeface="+mn-ea"/>
              <a:cs typeface="+mn-cs"/>
            </a:rPr>
            <a:t>を入力してください。</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フリガナ」は全角カタカナ</a:t>
          </a:r>
          <a:r>
            <a:rPr kumimoji="1" lang="ja-JP" altLang="ja-JP" sz="1100">
              <a:solidFill>
                <a:schemeClr val="dk1"/>
              </a:solidFill>
              <a:effectLst/>
              <a:latin typeface="+mn-lt"/>
              <a:ea typeface="+mn-ea"/>
              <a:cs typeface="+mn-cs"/>
            </a:rPr>
            <a:t>で入力してください。</a:t>
          </a:r>
          <a:endParaRPr lang="ja-JP" altLang="ja-JP">
            <a:effectLst/>
          </a:endParaRPr>
        </a:p>
        <a:p>
          <a:r>
            <a:rPr kumimoji="1" lang="ja-JP" altLang="ja-JP" sz="1100">
              <a:solidFill>
                <a:schemeClr val="dk1"/>
              </a:solidFill>
              <a:effectLst/>
              <a:latin typeface="+mn-lt"/>
              <a:ea typeface="+mn-ea"/>
              <a:cs typeface="+mn-cs"/>
            </a:rPr>
            <a:t>・メールアドレスは半角英数で入力してください。</a:t>
          </a:r>
          <a:endParaRPr lang="ja-JP" altLang="ja-JP">
            <a:effectLst/>
          </a:endParaRPr>
        </a:p>
        <a:p>
          <a:r>
            <a:rPr kumimoji="1" lang="ja-JP" altLang="ja-JP" sz="1100">
              <a:solidFill>
                <a:schemeClr val="tx1"/>
              </a:solidFill>
              <a:effectLst/>
              <a:latin typeface="+mn-lt"/>
              <a:ea typeface="+mn-ea"/>
              <a:cs typeface="+mn-cs"/>
            </a:rPr>
            <a:t>・</a:t>
          </a:r>
          <a:r>
            <a:rPr kumimoji="1" lang="ja-JP" altLang="ja-JP" sz="1100">
              <a:solidFill>
                <a:srgbClr val="EE0000"/>
              </a:solidFill>
              <a:effectLst/>
              <a:latin typeface="+mn-lt"/>
              <a:ea typeface="+mn-ea"/>
              <a:cs typeface="+mn-cs"/>
            </a:rPr>
            <a:t>生年月日（西暦</a:t>
          </a:r>
          <a:r>
            <a:rPr kumimoji="1" lang="en-US" altLang="ja-JP" sz="1100">
              <a:solidFill>
                <a:srgbClr val="EE0000"/>
              </a:solidFill>
              <a:effectLst/>
              <a:latin typeface="+mn-lt"/>
              <a:ea typeface="+mn-ea"/>
              <a:cs typeface="+mn-cs"/>
            </a:rPr>
            <a:t>8</a:t>
          </a:r>
          <a:r>
            <a:rPr kumimoji="1" lang="ja-JP" altLang="ja-JP" sz="1100">
              <a:solidFill>
                <a:srgbClr val="EE0000"/>
              </a:solidFill>
              <a:effectLst/>
              <a:latin typeface="+mn-lt"/>
              <a:ea typeface="+mn-ea"/>
              <a:cs typeface="+mn-cs"/>
            </a:rPr>
            <a:t>桁）は半角数字で入力してください。会員マイページ（マイページ）にログインしていただく際の初期パスワードとなります。</a:t>
          </a:r>
          <a:endParaRPr lang="ja-JP" altLang="ja-JP">
            <a:solidFill>
              <a:srgbClr val="EE0000"/>
            </a:solidFill>
            <a:effectLst/>
          </a:endParaRPr>
        </a:p>
        <a:p>
          <a:r>
            <a:rPr kumimoji="1" lang="ja-JP" altLang="ja-JP" sz="1100">
              <a:solidFill>
                <a:schemeClr val="dk1"/>
              </a:solidFill>
              <a:effectLst/>
              <a:latin typeface="+mn-lt"/>
              <a:ea typeface="+mn-ea"/>
              <a:cs typeface="+mn-cs"/>
            </a:rPr>
            <a:t>・受験者情報を登録後メールでご連絡させていただくことがあります。ドメイン</a:t>
          </a:r>
          <a:r>
            <a:rPr kumimoji="1" lang="en-US" altLang="ja-JP" sz="1100">
              <a:solidFill>
                <a:schemeClr val="dk1"/>
              </a:solidFill>
              <a:effectLst/>
              <a:latin typeface="+mn-lt"/>
              <a:ea typeface="+mn-ea"/>
              <a:cs typeface="+mn-cs"/>
            </a:rPr>
            <a:t>｢tokyo-ac.co.jp｣</a:t>
          </a:r>
          <a:r>
            <a:rPr kumimoji="1" lang="ja-JP" altLang="ja-JP" sz="1100">
              <a:solidFill>
                <a:schemeClr val="dk1"/>
              </a:solidFill>
              <a:effectLst/>
              <a:latin typeface="+mn-lt"/>
              <a:ea typeface="+mn-ea"/>
              <a:cs typeface="+mn-cs"/>
            </a:rPr>
            <a:t>からのメールを受信できるよう設定しておいてください。</a:t>
          </a:r>
          <a:endParaRPr lang="ja-JP" altLang="ja-JP">
            <a:effectLst/>
          </a:endParaRPr>
        </a:p>
      </xdr:txBody>
    </xdr:sp>
    <xdr:clientData/>
  </xdr:twoCellAnchor>
  <xdr:twoCellAnchor>
    <xdr:from>
      <xdr:col>9</xdr:col>
      <xdr:colOff>304800</xdr:colOff>
      <xdr:row>30</xdr:row>
      <xdr:rowOff>285750</xdr:rowOff>
    </xdr:from>
    <xdr:to>
      <xdr:col>10</xdr:col>
      <xdr:colOff>781049</xdr:colOff>
      <xdr:row>32</xdr:row>
      <xdr:rowOff>66675</xdr:rowOff>
    </xdr:to>
    <xdr:sp macro="" textlink="">
      <xdr:nvSpPr>
        <xdr:cNvPr id="4" name="正方形/長方形 3">
          <a:extLst>
            <a:ext uri="{FF2B5EF4-FFF2-40B4-BE49-F238E27FC236}">
              <a16:creationId xmlns:a16="http://schemas.microsoft.com/office/drawing/2014/main" id="{0E0A2E86-6D86-4335-BB35-D28185FE19EF}"/>
            </a:ext>
          </a:extLst>
        </xdr:cNvPr>
        <xdr:cNvSpPr/>
      </xdr:nvSpPr>
      <xdr:spPr>
        <a:xfrm>
          <a:off x="11477625" y="9153525"/>
          <a:ext cx="1285874" cy="409575"/>
        </a:xfrm>
        <a:prstGeom prst="rect">
          <a:avLst/>
        </a:prstGeom>
        <a:solidFill>
          <a:schemeClr val="accent1">
            <a:alpha val="4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0">
              <a:solidFill>
                <a:sysClr val="windowText" lastClr="000000"/>
              </a:solidFill>
            </a:rPr>
            <a:t>東京アカデミー記入欄</a:t>
          </a:r>
          <a:endParaRPr kumimoji="1" lang="en-US" altLang="ja-JP" sz="900" b="0">
            <a:solidFill>
              <a:sysClr val="windowText" lastClr="000000"/>
            </a:solidFill>
          </a:endParaRPr>
        </a:p>
        <a:p>
          <a:pPr algn="l"/>
          <a:r>
            <a:rPr kumimoji="1" lang="ja-JP" altLang="en-US" sz="900" b="0">
              <a:solidFill>
                <a:sysClr val="windowText" lastClr="000000"/>
              </a:solidFill>
            </a:rPr>
            <a:t>（</a:t>
          </a:r>
          <a:r>
            <a:rPr kumimoji="1" lang="ja-JP" altLang="en-US" sz="900" b="1" u="sng">
              <a:solidFill>
                <a:sysClr val="windowText" lastClr="000000"/>
              </a:solidFill>
            </a:rPr>
            <a:t>再表示して入力</a:t>
          </a:r>
          <a:r>
            <a:rPr kumimoji="1" lang="ja-JP" altLang="en-US" sz="900" b="0">
              <a:solidFill>
                <a:sysClr val="windowText" lastClr="000000"/>
              </a:solidFill>
            </a:rPr>
            <a:t>）　⇒</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47625</xdr:colOff>
      <xdr:row>0</xdr:row>
      <xdr:rowOff>57150</xdr:rowOff>
    </xdr:from>
    <xdr:to>
      <xdr:col>1</xdr:col>
      <xdr:colOff>1213236</xdr:colOff>
      <xdr:row>0</xdr:row>
      <xdr:rowOff>276625</xdr:rowOff>
    </xdr:to>
    <xdr:pic>
      <xdr:nvPicPr>
        <xdr:cNvPr id="2" name="図 1">
          <a:extLst>
            <a:ext uri="{FF2B5EF4-FFF2-40B4-BE49-F238E27FC236}">
              <a16:creationId xmlns:a16="http://schemas.microsoft.com/office/drawing/2014/main" id="{AF32F834-FD1C-4D65-8A08-681A3CA272C9}"/>
            </a:ext>
          </a:extLst>
        </xdr:cNvPr>
        <xdr:cNvPicPr>
          <a:picLocks noChangeAspect="1"/>
        </xdr:cNvPicPr>
      </xdr:nvPicPr>
      <xdr:blipFill>
        <a:blip xmlns:r="http://schemas.openxmlformats.org/officeDocument/2006/relationships" r:embed="rId1"/>
        <a:stretch>
          <a:fillRect/>
        </a:stretch>
      </xdr:blipFill>
      <xdr:spPr>
        <a:xfrm>
          <a:off x="47625" y="57150"/>
          <a:ext cx="1518036" cy="219475"/>
        </a:xfrm>
        <a:prstGeom prst="rect">
          <a:avLst/>
        </a:prstGeom>
      </xdr:spPr>
    </xdr:pic>
    <xdr:clientData/>
  </xdr:twoCellAnchor>
  <xdr:twoCellAnchor>
    <xdr:from>
      <xdr:col>0</xdr:col>
      <xdr:colOff>57151</xdr:colOff>
      <xdr:row>30</xdr:row>
      <xdr:rowOff>66676</xdr:rowOff>
    </xdr:from>
    <xdr:to>
      <xdr:col>7</xdr:col>
      <xdr:colOff>28576</xdr:colOff>
      <xdr:row>34</xdr:row>
      <xdr:rowOff>0</xdr:rowOff>
    </xdr:to>
    <xdr:sp macro="" textlink="">
      <xdr:nvSpPr>
        <xdr:cNvPr id="3" name="テキスト ボックス 2">
          <a:extLst>
            <a:ext uri="{FF2B5EF4-FFF2-40B4-BE49-F238E27FC236}">
              <a16:creationId xmlns:a16="http://schemas.microsoft.com/office/drawing/2014/main" id="{E4804918-7557-47A3-8E4A-A280F0053899}"/>
            </a:ext>
          </a:extLst>
        </xdr:cNvPr>
        <xdr:cNvSpPr txBox="1"/>
      </xdr:nvSpPr>
      <xdr:spPr>
        <a:xfrm>
          <a:off x="57151" y="8934451"/>
          <a:ext cx="9525000" cy="119062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＜受験者一覧入力時の注意点＞</a:t>
          </a:r>
          <a:endParaRPr lang="ja-JP" altLang="ja-JP">
            <a:effectLst/>
          </a:endParaRPr>
        </a:p>
        <a:p>
          <a:r>
            <a:rPr kumimoji="1" lang="ja-JP" altLang="ja-JP" sz="1100">
              <a:solidFill>
                <a:schemeClr val="dk1"/>
              </a:solidFill>
              <a:effectLst/>
              <a:latin typeface="+mn-lt"/>
              <a:ea typeface="+mn-ea"/>
              <a:cs typeface="+mn-cs"/>
            </a:rPr>
            <a:t>・太枠内（受験者の氏名、フリガナ、メールアドレス、生年月日）を必ず入力してください。</a:t>
          </a:r>
          <a:endParaRPr lang="ja-JP" altLang="ja-JP">
            <a:effectLst/>
          </a:endParaRPr>
        </a:p>
        <a:p>
          <a:pPr eaLnBrk="1" fontAlgn="auto" latinLnBrk="0" hangingPunct="1"/>
          <a:r>
            <a:rPr kumimoji="1" lang="ja-JP" altLang="ja-JP" sz="1100">
              <a:solidFill>
                <a:schemeClr val="dk1"/>
              </a:solidFill>
              <a:effectLst/>
              <a:latin typeface="+mn-lt"/>
              <a:ea typeface="+mn-ea"/>
              <a:cs typeface="+mn-cs"/>
            </a:rPr>
            <a:t>・「氏名」および「フリガナ」について、</a:t>
          </a:r>
          <a:r>
            <a:rPr kumimoji="1" lang="ja-JP" altLang="ja-JP" sz="1100" b="1">
              <a:solidFill>
                <a:schemeClr val="dk1"/>
              </a:solidFill>
              <a:effectLst/>
              <a:latin typeface="+mn-lt"/>
              <a:ea typeface="+mn-ea"/>
              <a:cs typeface="+mn-cs"/>
            </a:rPr>
            <a:t>姓と名の間は全角スペース</a:t>
          </a:r>
          <a:r>
            <a:rPr kumimoji="1" lang="ja-JP" altLang="ja-JP" sz="1100">
              <a:solidFill>
                <a:schemeClr val="dk1"/>
              </a:solidFill>
              <a:effectLst/>
              <a:latin typeface="+mn-lt"/>
              <a:ea typeface="+mn-ea"/>
              <a:cs typeface="+mn-cs"/>
            </a:rPr>
            <a:t>を入力してください。</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フリガナ」は全角カタカナ</a:t>
          </a:r>
          <a:r>
            <a:rPr kumimoji="1" lang="ja-JP" altLang="ja-JP" sz="1100">
              <a:solidFill>
                <a:schemeClr val="dk1"/>
              </a:solidFill>
              <a:effectLst/>
              <a:latin typeface="+mn-lt"/>
              <a:ea typeface="+mn-ea"/>
              <a:cs typeface="+mn-cs"/>
            </a:rPr>
            <a:t>で入力してください。</a:t>
          </a:r>
          <a:endParaRPr lang="ja-JP" altLang="ja-JP">
            <a:effectLst/>
          </a:endParaRPr>
        </a:p>
        <a:p>
          <a:r>
            <a:rPr kumimoji="1" lang="ja-JP" altLang="ja-JP" sz="1100">
              <a:solidFill>
                <a:schemeClr val="dk1"/>
              </a:solidFill>
              <a:effectLst/>
              <a:latin typeface="+mn-lt"/>
              <a:ea typeface="+mn-ea"/>
              <a:cs typeface="+mn-cs"/>
            </a:rPr>
            <a:t>・メールアドレスは半角英数で入力してください。</a:t>
          </a:r>
          <a:endParaRPr lang="ja-JP" altLang="ja-JP">
            <a:effectLst/>
          </a:endParaRPr>
        </a:p>
        <a:p>
          <a:r>
            <a:rPr kumimoji="1" lang="ja-JP" altLang="ja-JP" sz="1100">
              <a:solidFill>
                <a:schemeClr val="tx1"/>
              </a:solidFill>
              <a:effectLst/>
              <a:latin typeface="+mn-lt"/>
              <a:ea typeface="+mn-ea"/>
              <a:cs typeface="+mn-cs"/>
            </a:rPr>
            <a:t>・</a:t>
          </a:r>
          <a:r>
            <a:rPr kumimoji="1" lang="ja-JP" altLang="ja-JP" sz="1100">
              <a:solidFill>
                <a:srgbClr val="EE0000"/>
              </a:solidFill>
              <a:effectLst/>
              <a:latin typeface="+mn-lt"/>
              <a:ea typeface="+mn-ea"/>
              <a:cs typeface="+mn-cs"/>
            </a:rPr>
            <a:t>生年月日（西暦</a:t>
          </a:r>
          <a:r>
            <a:rPr kumimoji="1" lang="en-US" altLang="ja-JP" sz="1100">
              <a:solidFill>
                <a:srgbClr val="EE0000"/>
              </a:solidFill>
              <a:effectLst/>
              <a:latin typeface="+mn-lt"/>
              <a:ea typeface="+mn-ea"/>
              <a:cs typeface="+mn-cs"/>
            </a:rPr>
            <a:t>8</a:t>
          </a:r>
          <a:r>
            <a:rPr kumimoji="1" lang="ja-JP" altLang="ja-JP" sz="1100">
              <a:solidFill>
                <a:srgbClr val="EE0000"/>
              </a:solidFill>
              <a:effectLst/>
              <a:latin typeface="+mn-lt"/>
              <a:ea typeface="+mn-ea"/>
              <a:cs typeface="+mn-cs"/>
            </a:rPr>
            <a:t>桁）は半角数字で入力してください。会員マイページ（マイページ）にログインしていただく際の初期パスワードとなります。</a:t>
          </a:r>
          <a:endParaRPr lang="ja-JP" altLang="ja-JP">
            <a:solidFill>
              <a:srgbClr val="EE0000"/>
            </a:solidFill>
            <a:effectLst/>
          </a:endParaRPr>
        </a:p>
        <a:p>
          <a:r>
            <a:rPr kumimoji="1" lang="ja-JP" altLang="ja-JP" sz="1100">
              <a:solidFill>
                <a:schemeClr val="dk1"/>
              </a:solidFill>
              <a:effectLst/>
              <a:latin typeface="+mn-lt"/>
              <a:ea typeface="+mn-ea"/>
              <a:cs typeface="+mn-cs"/>
            </a:rPr>
            <a:t>・受験者情報を登録後メールでご連絡させていただくことがあります。ドメイン</a:t>
          </a:r>
          <a:r>
            <a:rPr kumimoji="1" lang="en-US" altLang="ja-JP" sz="1100">
              <a:solidFill>
                <a:schemeClr val="dk1"/>
              </a:solidFill>
              <a:effectLst/>
              <a:latin typeface="+mn-lt"/>
              <a:ea typeface="+mn-ea"/>
              <a:cs typeface="+mn-cs"/>
            </a:rPr>
            <a:t>｢tokyo-ac.co.jp｣</a:t>
          </a:r>
          <a:r>
            <a:rPr kumimoji="1" lang="ja-JP" altLang="ja-JP" sz="1100">
              <a:solidFill>
                <a:schemeClr val="dk1"/>
              </a:solidFill>
              <a:effectLst/>
              <a:latin typeface="+mn-lt"/>
              <a:ea typeface="+mn-ea"/>
              <a:cs typeface="+mn-cs"/>
            </a:rPr>
            <a:t>からのメールを受信できるよう設定しておいてください。</a:t>
          </a:r>
          <a:endParaRPr lang="ja-JP" altLang="ja-JP">
            <a:effectLst/>
          </a:endParaRPr>
        </a:p>
      </xdr:txBody>
    </xdr:sp>
    <xdr:clientData/>
  </xdr:twoCellAnchor>
  <xdr:twoCellAnchor>
    <xdr:from>
      <xdr:col>9</xdr:col>
      <xdr:colOff>304800</xdr:colOff>
      <xdr:row>30</xdr:row>
      <xdr:rowOff>285750</xdr:rowOff>
    </xdr:from>
    <xdr:to>
      <xdr:col>10</xdr:col>
      <xdr:colOff>781049</xdr:colOff>
      <xdr:row>32</xdr:row>
      <xdr:rowOff>66675</xdr:rowOff>
    </xdr:to>
    <xdr:sp macro="" textlink="">
      <xdr:nvSpPr>
        <xdr:cNvPr id="4" name="正方形/長方形 3">
          <a:extLst>
            <a:ext uri="{FF2B5EF4-FFF2-40B4-BE49-F238E27FC236}">
              <a16:creationId xmlns:a16="http://schemas.microsoft.com/office/drawing/2014/main" id="{9812E0A9-AB60-4F61-B6BE-271003A85C14}"/>
            </a:ext>
          </a:extLst>
        </xdr:cNvPr>
        <xdr:cNvSpPr/>
      </xdr:nvSpPr>
      <xdr:spPr>
        <a:xfrm>
          <a:off x="11477625" y="9153525"/>
          <a:ext cx="1285874" cy="409575"/>
        </a:xfrm>
        <a:prstGeom prst="rect">
          <a:avLst/>
        </a:prstGeom>
        <a:solidFill>
          <a:schemeClr val="accent1">
            <a:alpha val="4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0">
              <a:solidFill>
                <a:sysClr val="windowText" lastClr="000000"/>
              </a:solidFill>
            </a:rPr>
            <a:t>東京アカデミー記入欄</a:t>
          </a:r>
          <a:endParaRPr kumimoji="1" lang="en-US" altLang="ja-JP" sz="900" b="0">
            <a:solidFill>
              <a:sysClr val="windowText" lastClr="000000"/>
            </a:solidFill>
          </a:endParaRPr>
        </a:p>
        <a:p>
          <a:pPr algn="l"/>
          <a:r>
            <a:rPr kumimoji="1" lang="ja-JP" altLang="en-US" sz="900" b="0">
              <a:solidFill>
                <a:sysClr val="windowText" lastClr="000000"/>
              </a:solidFill>
            </a:rPr>
            <a:t>（</a:t>
          </a:r>
          <a:r>
            <a:rPr kumimoji="1" lang="ja-JP" altLang="en-US" sz="900" b="1" u="sng">
              <a:solidFill>
                <a:sysClr val="windowText" lastClr="000000"/>
              </a:solidFill>
            </a:rPr>
            <a:t>再表示して入力</a:t>
          </a:r>
          <a:r>
            <a:rPr kumimoji="1" lang="ja-JP" altLang="en-US" sz="900" b="0">
              <a:solidFill>
                <a:sysClr val="windowText" lastClr="000000"/>
              </a:solidFill>
            </a:rPr>
            <a:t>）　⇒</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0</xdr:row>
      <xdr:rowOff>57150</xdr:rowOff>
    </xdr:from>
    <xdr:to>
      <xdr:col>1</xdr:col>
      <xdr:colOff>1213236</xdr:colOff>
      <xdr:row>0</xdr:row>
      <xdr:rowOff>276625</xdr:rowOff>
    </xdr:to>
    <xdr:pic>
      <xdr:nvPicPr>
        <xdr:cNvPr id="2" name="図 1">
          <a:extLst>
            <a:ext uri="{FF2B5EF4-FFF2-40B4-BE49-F238E27FC236}">
              <a16:creationId xmlns:a16="http://schemas.microsoft.com/office/drawing/2014/main" id="{EA6C1392-5B55-4D11-BB58-D9A44E794E05}"/>
            </a:ext>
          </a:extLst>
        </xdr:cNvPr>
        <xdr:cNvPicPr>
          <a:picLocks noChangeAspect="1"/>
        </xdr:cNvPicPr>
      </xdr:nvPicPr>
      <xdr:blipFill>
        <a:blip xmlns:r="http://schemas.openxmlformats.org/officeDocument/2006/relationships" r:embed="rId1"/>
        <a:stretch>
          <a:fillRect/>
        </a:stretch>
      </xdr:blipFill>
      <xdr:spPr>
        <a:xfrm>
          <a:off x="47625" y="57150"/>
          <a:ext cx="1518036" cy="219475"/>
        </a:xfrm>
        <a:prstGeom prst="rect">
          <a:avLst/>
        </a:prstGeom>
      </xdr:spPr>
    </xdr:pic>
    <xdr:clientData/>
  </xdr:twoCellAnchor>
  <xdr:twoCellAnchor>
    <xdr:from>
      <xdr:col>0</xdr:col>
      <xdr:colOff>57151</xdr:colOff>
      <xdr:row>29</xdr:row>
      <xdr:rowOff>66676</xdr:rowOff>
    </xdr:from>
    <xdr:to>
      <xdr:col>7</xdr:col>
      <xdr:colOff>28576</xdr:colOff>
      <xdr:row>33</xdr:row>
      <xdr:rowOff>0</xdr:rowOff>
    </xdr:to>
    <xdr:sp macro="" textlink="">
      <xdr:nvSpPr>
        <xdr:cNvPr id="3" name="テキスト ボックス 2">
          <a:extLst>
            <a:ext uri="{FF2B5EF4-FFF2-40B4-BE49-F238E27FC236}">
              <a16:creationId xmlns:a16="http://schemas.microsoft.com/office/drawing/2014/main" id="{67049334-2D4F-43C2-B40D-9E35145F170F}"/>
            </a:ext>
          </a:extLst>
        </xdr:cNvPr>
        <xdr:cNvSpPr txBox="1"/>
      </xdr:nvSpPr>
      <xdr:spPr>
        <a:xfrm>
          <a:off x="57151" y="8934451"/>
          <a:ext cx="9525000" cy="119062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＜受験者一覧入力時の注意点＞</a:t>
          </a:r>
          <a:endParaRPr lang="ja-JP" altLang="ja-JP">
            <a:effectLst/>
          </a:endParaRPr>
        </a:p>
        <a:p>
          <a:r>
            <a:rPr kumimoji="1" lang="ja-JP" altLang="ja-JP" sz="1100">
              <a:solidFill>
                <a:schemeClr val="dk1"/>
              </a:solidFill>
              <a:effectLst/>
              <a:latin typeface="+mn-lt"/>
              <a:ea typeface="+mn-ea"/>
              <a:cs typeface="+mn-cs"/>
            </a:rPr>
            <a:t>・太枠内（受験者の氏名、フリガナ、メールアドレス、生年月日）を必ず入力してください。</a:t>
          </a:r>
          <a:endParaRPr lang="ja-JP" altLang="ja-JP">
            <a:effectLst/>
          </a:endParaRPr>
        </a:p>
        <a:p>
          <a:pPr eaLnBrk="1" fontAlgn="auto" latinLnBrk="0" hangingPunct="1"/>
          <a:r>
            <a:rPr kumimoji="1" lang="ja-JP" altLang="ja-JP" sz="1100">
              <a:solidFill>
                <a:schemeClr val="dk1"/>
              </a:solidFill>
              <a:effectLst/>
              <a:latin typeface="+mn-lt"/>
              <a:ea typeface="+mn-ea"/>
              <a:cs typeface="+mn-cs"/>
            </a:rPr>
            <a:t>・「氏名」および「フリガナ」について、</a:t>
          </a:r>
          <a:r>
            <a:rPr kumimoji="1" lang="ja-JP" altLang="ja-JP" sz="1100" b="1">
              <a:solidFill>
                <a:schemeClr val="dk1"/>
              </a:solidFill>
              <a:effectLst/>
              <a:latin typeface="+mn-lt"/>
              <a:ea typeface="+mn-ea"/>
              <a:cs typeface="+mn-cs"/>
            </a:rPr>
            <a:t>姓と名の間は全角スペース</a:t>
          </a:r>
          <a:r>
            <a:rPr kumimoji="1" lang="ja-JP" altLang="ja-JP" sz="1100">
              <a:solidFill>
                <a:schemeClr val="dk1"/>
              </a:solidFill>
              <a:effectLst/>
              <a:latin typeface="+mn-lt"/>
              <a:ea typeface="+mn-ea"/>
              <a:cs typeface="+mn-cs"/>
            </a:rPr>
            <a:t>を入力してください。</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フリガナ」は全角カタカナ</a:t>
          </a:r>
          <a:r>
            <a:rPr kumimoji="1" lang="ja-JP" altLang="ja-JP" sz="1100">
              <a:solidFill>
                <a:schemeClr val="dk1"/>
              </a:solidFill>
              <a:effectLst/>
              <a:latin typeface="+mn-lt"/>
              <a:ea typeface="+mn-ea"/>
              <a:cs typeface="+mn-cs"/>
            </a:rPr>
            <a:t>で入力してください。</a:t>
          </a:r>
          <a:endParaRPr lang="ja-JP" altLang="ja-JP">
            <a:effectLst/>
          </a:endParaRPr>
        </a:p>
        <a:p>
          <a:r>
            <a:rPr kumimoji="1" lang="ja-JP" altLang="ja-JP" sz="1100">
              <a:solidFill>
                <a:schemeClr val="dk1"/>
              </a:solidFill>
              <a:effectLst/>
              <a:latin typeface="+mn-lt"/>
              <a:ea typeface="+mn-ea"/>
              <a:cs typeface="+mn-cs"/>
            </a:rPr>
            <a:t>・メールアドレスは半角英数で入力してください。</a:t>
          </a:r>
          <a:endParaRPr lang="ja-JP" altLang="ja-JP">
            <a:effectLst/>
          </a:endParaRPr>
        </a:p>
        <a:p>
          <a:r>
            <a:rPr kumimoji="1" lang="ja-JP" altLang="ja-JP" sz="1100">
              <a:solidFill>
                <a:schemeClr val="tx1"/>
              </a:solidFill>
              <a:effectLst/>
              <a:latin typeface="+mn-lt"/>
              <a:ea typeface="+mn-ea"/>
              <a:cs typeface="+mn-cs"/>
            </a:rPr>
            <a:t>・</a:t>
          </a:r>
          <a:r>
            <a:rPr kumimoji="1" lang="ja-JP" altLang="ja-JP" sz="1100">
              <a:solidFill>
                <a:srgbClr val="EE0000"/>
              </a:solidFill>
              <a:effectLst/>
              <a:latin typeface="+mn-lt"/>
              <a:ea typeface="+mn-ea"/>
              <a:cs typeface="+mn-cs"/>
            </a:rPr>
            <a:t>生年月日（西暦</a:t>
          </a:r>
          <a:r>
            <a:rPr kumimoji="1" lang="en-US" altLang="ja-JP" sz="1100">
              <a:solidFill>
                <a:srgbClr val="EE0000"/>
              </a:solidFill>
              <a:effectLst/>
              <a:latin typeface="+mn-lt"/>
              <a:ea typeface="+mn-ea"/>
              <a:cs typeface="+mn-cs"/>
            </a:rPr>
            <a:t>8</a:t>
          </a:r>
          <a:r>
            <a:rPr kumimoji="1" lang="ja-JP" altLang="ja-JP" sz="1100">
              <a:solidFill>
                <a:srgbClr val="EE0000"/>
              </a:solidFill>
              <a:effectLst/>
              <a:latin typeface="+mn-lt"/>
              <a:ea typeface="+mn-ea"/>
              <a:cs typeface="+mn-cs"/>
            </a:rPr>
            <a:t>桁）は半角数字で入力してください。会員マイページ（マイページ）にログインしていただく際の初期パスワードとなります。</a:t>
          </a:r>
          <a:endParaRPr lang="ja-JP" altLang="ja-JP">
            <a:solidFill>
              <a:srgbClr val="EE0000"/>
            </a:solidFill>
            <a:effectLst/>
          </a:endParaRPr>
        </a:p>
        <a:p>
          <a:r>
            <a:rPr kumimoji="1" lang="ja-JP" altLang="ja-JP" sz="1100">
              <a:solidFill>
                <a:schemeClr val="dk1"/>
              </a:solidFill>
              <a:effectLst/>
              <a:latin typeface="+mn-lt"/>
              <a:ea typeface="+mn-ea"/>
              <a:cs typeface="+mn-cs"/>
            </a:rPr>
            <a:t>・受験者情報を登録後メールでご連絡させていただくことがあります。ドメイン</a:t>
          </a:r>
          <a:r>
            <a:rPr kumimoji="1" lang="en-US" altLang="ja-JP" sz="1100">
              <a:solidFill>
                <a:schemeClr val="dk1"/>
              </a:solidFill>
              <a:effectLst/>
              <a:latin typeface="+mn-lt"/>
              <a:ea typeface="+mn-ea"/>
              <a:cs typeface="+mn-cs"/>
            </a:rPr>
            <a:t>｢tokyo-ac.co.jp｣</a:t>
          </a:r>
          <a:r>
            <a:rPr kumimoji="1" lang="ja-JP" altLang="ja-JP" sz="1100">
              <a:solidFill>
                <a:schemeClr val="dk1"/>
              </a:solidFill>
              <a:effectLst/>
              <a:latin typeface="+mn-lt"/>
              <a:ea typeface="+mn-ea"/>
              <a:cs typeface="+mn-cs"/>
            </a:rPr>
            <a:t>からのメールを受信できるよう設定しておいてください。</a:t>
          </a:r>
          <a:endParaRPr lang="ja-JP" altLang="ja-JP">
            <a:effectLst/>
          </a:endParaRPr>
        </a:p>
      </xdr:txBody>
    </xdr:sp>
    <xdr:clientData/>
  </xdr:twoCellAnchor>
  <xdr:twoCellAnchor>
    <xdr:from>
      <xdr:col>8</xdr:col>
      <xdr:colOff>304800</xdr:colOff>
      <xdr:row>31</xdr:row>
      <xdr:rowOff>238125</xdr:rowOff>
    </xdr:from>
    <xdr:to>
      <xdr:col>9</xdr:col>
      <xdr:colOff>781049</xdr:colOff>
      <xdr:row>33</xdr:row>
      <xdr:rowOff>0</xdr:rowOff>
    </xdr:to>
    <xdr:sp macro="" textlink="">
      <xdr:nvSpPr>
        <xdr:cNvPr id="4" name="正方形/長方形 3">
          <a:extLst>
            <a:ext uri="{FF2B5EF4-FFF2-40B4-BE49-F238E27FC236}">
              <a16:creationId xmlns:a16="http://schemas.microsoft.com/office/drawing/2014/main" id="{702256F5-1DE8-4DD3-887D-5F80B276FA43}"/>
            </a:ext>
          </a:extLst>
        </xdr:cNvPr>
        <xdr:cNvSpPr/>
      </xdr:nvSpPr>
      <xdr:spPr>
        <a:xfrm>
          <a:off x="10668000" y="8924925"/>
          <a:ext cx="1285874" cy="409575"/>
        </a:xfrm>
        <a:prstGeom prst="rect">
          <a:avLst/>
        </a:prstGeom>
        <a:solidFill>
          <a:schemeClr val="accent1">
            <a:alpha val="4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0">
              <a:solidFill>
                <a:sysClr val="windowText" lastClr="000000"/>
              </a:solidFill>
            </a:rPr>
            <a:t>東京アカデミー記入欄</a:t>
          </a:r>
          <a:endParaRPr kumimoji="1" lang="en-US" altLang="ja-JP" sz="900" b="0">
            <a:solidFill>
              <a:sysClr val="windowText" lastClr="000000"/>
            </a:solidFill>
          </a:endParaRPr>
        </a:p>
        <a:p>
          <a:pPr algn="l"/>
          <a:r>
            <a:rPr kumimoji="1" lang="ja-JP" altLang="en-US" sz="900" b="0">
              <a:solidFill>
                <a:sysClr val="windowText" lastClr="000000"/>
              </a:solidFill>
            </a:rPr>
            <a:t>（</a:t>
          </a:r>
          <a:r>
            <a:rPr kumimoji="1" lang="ja-JP" altLang="en-US" sz="900" b="1" u="sng">
              <a:solidFill>
                <a:sysClr val="windowText" lastClr="000000"/>
              </a:solidFill>
            </a:rPr>
            <a:t>再表示して入力</a:t>
          </a:r>
          <a:r>
            <a:rPr kumimoji="1" lang="ja-JP" altLang="en-US" sz="900" b="0">
              <a:solidFill>
                <a:sysClr val="windowText" lastClr="000000"/>
              </a:solidFill>
            </a:rPr>
            <a:t>）　⇒</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76200</xdr:colOff>
      <xdr:row>0</xdr:row>
      <xdr:rowOff>66675</xdr:rowOff>
    </xdr:from>
    <xdr:to>
      <xdr:col>2</xdr:col>
      <xdr:colOff>22611</xdr:colOff>
      <xdr:row>0</xdr:row>
      <xdr:rowOff>286150</xdr:rowOff>
    </xdr:to>
    <xdr:pic>
      <xdr:nvPicPr>
        <xdr:cNvPr id="2" name="図 1">
          <a:extLst>
            <a:ext uri="{FF2B5EF4-FFF2-40B4-BE49-F238E27FC236}">
              <a16:creationId xmlns:a16="http://schemas.microsoft.com/office/drawing/2014/main" id="{93E9CB20-A99F-47F7-86CF-ACABB3FD8653}"/>
            </a:ext>
          </a:extLst>
        </xdr:cNvPr>
        <xdr:cNvPicPr>
          <a:picLocks noChangeAspect="1"/>
        </xdr:cNvPicPr>
      </xdr:nvPicPr>
      <xdr:blipFill>
        <a:blip xmlns:r="http://schemas.openxmlformats.org/officeDocument/2006/relationships" r:embed="rId1"/>
        <a:stretch>
          <a:fillRect/>
        </a:stretch>
      </xdr:blipFill>
      <xdr:spPr>
        <a:xfrm>
          <a:off x="76200" y="66675"/>
          <a:ext cx="1518036" cy="219475"/>
        </a:xfrm>
        <a:prstGeom prst="rect">
          <a:avLst/>
        </a:prstGeom>
      </xdr:spPr>
    </xdr:pic>
    <xdr:clientData/>
  </xdr:twoCellAnchor>
  <xdr:twoCellAnchor>
    <xdr:from>
      <xdr:col>0</xdr:col>
      <xdr:colOff>66676</xdr:colOff>
      <xdr:row>32</xdr:row>
      <xdr:rowOff>123826</xdr:rowOff>
    </xdr:from>
    <xdr:to>
      <xdr:col>6</xdr:col>
      <xdr:colOff>733426</xdr:colOff>
      <xdr:row>33</xdr:row>
      <xdr:rowOff>1085851</xdr:rowOff>
    </xdr:to>
    <xdr:sp macro="" textlink="">
      <xdr:nvSpPr>
        <xdr:cNvPr id="4" name="テキスト ボックス 3">
          <a:extLst>
            <a:ext uri="{FF2B5EF4-FFF2-40B4-BE49-F238E27FC236}">
              <a16:creationId xmlns:a16="http://schemas.microsoft.com/office/drawing/2014/main" id="{09F88BBE-D415-4837-B207-C042A1D5C2CA}"/>
            </a:ext>
          </a:extLst>
        </xdr:cNvPr>
        <xdr:cNvSpPr txBox="1"/>
      </xdr:nvSpPr>
      <xdr:spPr>
        <a:xfrm>
          <a:off x="66676" y="9705976"/>
          <a:ext cx="10096500" cy="127635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＜入力時の注意点＞</a:t>
          </a:r>
          <a:endParaRPr kumimoji="1" lang="en-US" altLang="ja-JP" sz="1100">
            <a:solidFill>
              <a:srgbClr val="FF0000"/>
            </a:solidFill>
          </a:endParaRPr>
        </a:p>
        <a:p>
          <a:r>
            <a:rPr kumimoji="1" lang="ja-JP" altLang="ja-JP" sz="1100">
              <a:solidFill>
                <a:schemeClr val="dk1"/>
              </a:solidFill>
              <a:effectLst/>
              <a:latin typeface="+mn-lt"/>
              <a:ea typeface="+mn-ea"/>
              <a:cs typeface="+mn-cs"/>
            </a:rPr>
            <a:t>・太枠内</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受験者の氏名</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フリガナ</a:t>
          </a:r>
          <a:r>
            <a:rPr kumimoji="1" lang="ja-JP" altLang="en-US" sz="1100">
              <a:solidFill>
                <a:schemeClr val="dk1"/>
              </a:solidFill>
              <a:effectLst/>
              <a:latin typeface="+mn-lt"/>
              <a:ea typeface="+mn-ea"/>
              <a:cs typeface="+mn-cs"/>
            </a:rPr>
            <a:t>、メールアドレス、生年月日）を必ず入力して</a:t>
          </a:r>
          <a:r>
            <a:rPr kumimoji="1" lang="ja-JP" altLang="ja-JP" sz="1100">
              <a:solidFill>
                <a:schemeClr val="dk1"/>
              </a:solidFill>
              <a:effectLst/>
              <a:latin typeface="+mn-lt"/>
              <a:ea typeface="+mn-ea"/>
              <a:cs typeface="+mn-cs"/>
            </a:rPr>
            <a:t>ください。</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・「氏名」および「フリガナ」について、</a:t>
          </a:r>
          <a:r>
            <a:rPr kumimoji="1" lang="ja-JP" altLang="ja-JP" sz="1100" b="1">
              <a:solidFill>
                <a:schemeClr val="dk1"/>
              </a:solidFill>
              <a:effectLst/>
              <a:latin typeface="+mn-lt"/>
              <a:ea typeface="+mn-ea"/>
              <a:cs typeface="+mn-cs"/>
            </a:rPr>
            <a:t>姓と名の間は全角スペース</a:t>
          </a:r>
          <a:r>
            <a:rPr kumimoji="1" lang="ja-JP" altLang="ja-JP" sz="1100">
              <a:solidFill>
                <a:schemeClr val="dk1"/>
              </a:solidFill>
              <a:effectLst/>
              <a:latin typeface="+mn-lt"/>
              <a:ea typeface="+mn-ea"/>
              <a:cs typeface="+mn-cs"/>
            </a:rPr>
            <a:t>を入力してください。</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フリガナ」は全角カタカナ</a:t>
          </a:r>
          <a:r>
            <a:rPr kumimoji="1" lang="ja-JP" altLang="ja-JP" sz="1100">
              <a:solidFill>
                <a:schemeClr val="dk1"/>
              </a:solidFill>
              <a:effectLst/>
              <a:latin typeface="+mn-lt"/>
              <a:ea typeface="+mn-ea"/>
              <a:cs typeface="+mn-cs"/>
            </a:rPr>
            <a:t>で入力してください。</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・メールアドレスは半角英数で入力してください。</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a:t>
          </a:r>
          <a:r>
            <a:rPr kumimoji="1" lang="ja-JP" altLang="en-US" sz="1100">
              <a:solidFill>
                <a:srgbClr val="EE0000"/>
              </a:solidFill>
              <a:effectLst/>
              <a:latin typeface="+mn-lt"/>
              <a:ea typeface="+mn-ea"/>
              <a:cs typeface="+mn-cs"/>
            </a:rPr>
            <a:t>生年月日（西暦</a:t>
          </a:r>
          <a:r>
            <a:rPr kumimoji="1" lang="en-US" altLang="ja-JP" sz="1100">
              <a:solidFill>
                <a:srgbClr val="EE0000"/>
              </a:solidFill>
              <a:effectLst/>
              <a:latin typeface="+mn-lt"/>
              <a:ea typeface="+mn-ea"/>
              <a:cs typeface="+mn-cs"/>
            </a:rPr>
            <a:t>8</a:t>
          </a:r>
          <a:r>
            <a:rPr kumimoji="1" lang="ja-JP" altLang="en-US" sz="1100">
              <a:solidFill>
                <a:srgbClr val="EE0000"/>
              </a:solidFill>
              <a:effectLst/>
              <a:latin typeface="+mn-lt"/>
              <a:ea typeface="+mn-ea"/>
              <a:cs typeface="+mn-cs"/>
            </a:rPr>
            <a:t>桁）は半角数字で入力してください。会員マイページ（マイページ）にログインしていただく際の初期パスワードとなります。</a:t>
          </a:r>
          <a:endParaRPr lang="ja-JP" altLang="ja-JP" sz="1100">
            <a:solidFill>
              <a:srgbClr val="EE0000"/>
            </a:solidFill>
            <a:effectLst/>
          </a:endParaRPr>
        </a:p>
        <a:p>
          <a:r>
            <a:rPr kumimoji="1" lang="ja-JP" altLang="ja-JP" sz="1100">
              <a:solidFill>
                <a:schemeClr val="dk1"/>
              </a:solidFill>
              <a:effectLst/>
              <a:latin typeface="+mn-lt"/>
              <a:ea typeface="+mn-ea"/>
              <a:cs typeface="+mn-cs"/>
            </a:rPr>
            <a:t>・受験者情報を登録後メールでご連絡させていただくことがあります。ドメイン</a:t>
          </a:r>
          <a:r>
            <a:rPr kumimoji="1" lang="en-US" altLang="ja-JP" sz="1100">
              <a:solidFill>
                <a:schemeClr val="dk1"/>
              </a:solidFill>
              <a:effectLst/>
              <a:latin typeface="+mn-lt"/>
              <a:ea typeface="+mn-ea"/>
              <a:cs typeface="+mn-cs"/>
            </a:rPr>
            <a:t>｢tokyo-ac.co.jp｣</a:t>
          </a:r>
          <a:r>
            <a:rPr kumimoji="1" lang="ja-JP" altLang="ja-JP" sz="1100">
              <a:solidFill>
                <a:schemeClr val="dk1"/>
              </a:solidFill>
              <a:effectLst/>
              <a:latin typeface="+mn-lt"/>
              <a:ea typeface="+mn-ea"/>
              <a:cs typeface="+mn-cs"/>
            </a:rPr>
            <a:t>からのメール</a:t>
          </a:r>
          <a:r>
            <a:rPr kumimoji="1" lang="ja-JP" altLang="en-US" sz="1100">
              <a:solidFill>
                <a:schemeClr val="dk1"/>
              </a:solidFill>
              <a:effectLst/>
              <a:latin typeface="+mn-lt"/>
              <a:ea typeface="+mn-ea"/>
              <a:cs typeface="+mn-cs"/>
            </a:rPr>
            <a:t>を</a:t>
          </a:r>
          <a:r>
            <a:rPr kumimoji="1" lang="ja-JP" altLang="ja-JP" sz="1100">
              <a:solidFill>
                <a:schemeClr val="dk1"/>
              </a:solidFill>
              <a:effectLst/>
              <a:latin typeface="+mn-lt"/>
              <a:ea typeface="+mn-ea"/>
              <a:cs typeface="+mn-cs"/>
            </a:rPr>
            <a:t>受信できるよう設定しておいてください。</a:t>
          </a:r>
          <a:endParaRPr lang="ja-JP" altLang="ja-JP" sz="1100">
            <a:effectLst/>
          </a:endParaRPr>
        </a:p>
      </xdr:txBody>
    </xdr:sp>
    <xdr:clientData/>
  </xdr:twoCellAnchor>
  <xdr:twoCellAnchor>
    <xdr:from>
      <xdr:col>10</xdr:col>
      <xdr:colOff>371475</xdr:colOff>
      <xdr:row>33</xdr:row>
      <xdr:rowOff>390525</xdr:rowOff>
    </xdr:from>
    <xdr:to>
      <xdr:col>12</xdr:col>
      <xdr:colOff>38099</xdr:colOff>
      <xdr:row>33</xdr:row>
      <xdr:rowOff>800100</xdr:rowOff>
    </xdr:to>
    <xdr:sp macro="" textlink="">
      <xdr:nvSpPr>
        <xdr:cNvPr id="3" name="正方形/長方形 2">
          <a:extLst>
            <a:ext uri="{FF2B5EF4-FFF2-40B4-BE49-F238E27FC236}">
              <a16:creationId xmlns:a16="http://schemas.microsoft.com/office/drawing/2014/main" id="{6369DE24-3FA5-4D4D-9C39-8E3531D2D7B6}"/>
            </a:ext>
          </a:extLst>
        </xdr:cNvPr>
        <xdr:cNvSpPr/>
      </xdr:nvSpPr>
      <xdr:spPr>
        <a:xfrm>
          <a:off x="12430125" y="10287000"/>
          <a:ext cx="1285874" cy="409575"/>
        </a:xfrm>
        <a:prstGeom prst="rect">
          <a:avLst/>
        </a:prstGeom>
        <a:solidFill>
          <a:schemeClr val="accent1">
            <a:alpha val="4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0">
              <a:solidFill>
                <a:sysClr val="windowText" lastClr="000000"/>
              </a:solidFill>
            </a:rPr>
            <a:t>東京アカデミー記入欄</a:t>
          </a:r>
          <a:endParaRPr kumimoji="1" lang="en-US" altLang="ja-JP" sz="900" b="0">
            <a:solidFill>
              <a:sysClr val="windowText" lastClr="000000"/>
            </a:solidFill>
          </a:endParaRPr>
        </a:p>
        <a:p>
          <a:pPr algn="l"/>
          <a:r>
            <a:rPr kumimoji="1" lang="ja-JP" altLang="en-US" sz="900" b="0">
              <a:solidFill>
                <a:sysClr val="windowText" lastClr="000000"/>
              </a:solidFill>
            </a:rPr>
            <a:t>（</a:t>
          </a:r>
          <a:r>
            <a:rPr kumimoji="1" lang="ja-JP" altLang="en-US" sz="900" b="1" u="sng">
              <a:solidFill>
                <a:sysClr val="windowText" lastClr="000000"/>
              </a:solidFill>
            </a:rPr>
            <a:t>再表示して入力</a:t>
          </a:r>
          <a:r>
            <a:rPr kumimoji="1" lang="ja-JP" altLang="en-US" sz="900" b="0">
              <a:solidFill>
                <a:sysClr val="windowText" lastClr="000000"/>
              </a:solidFill>
            </a:rPr>
            <a:t>）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hanako@tokyo-ac.co.j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hanako@tokyo-ac.co.j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hanako@tokyo-ac.co.jp"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mailto:hanako@tokyo-ac.co.jp"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mailto:hanako@tokyo-ac.co.jp"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mailto:hanako@tokyo-ac.co.jp"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EE534-CE49-4160-939F-8C2F08317128}">
  <sheetPr>
    <tabColor rgb="FF92D050"/>
  </sheetPr>
  <dimension ref="A1:XFB239"/>
  <sheetViews>
    <sheetView tabSelected="1" zoomScaleNormal="100" zoomScaleSheetLayoutView="100" workbookViewId="0">
      <selection activeCell="C5" sqref="C5"/>
    </sheetView>
  </sheetViews>
  <sheetFormatPr defaultColWidth="0" defaultRowHeight="13.5" zeroHeight="1" x14ac:dyDescent="0.15"/>
  <cols>
    <col min="1" max="1" width="4.625" style="28" customWidth="1"/>
    <col min="2" max="3" width="20.625" style="28" customWidth="1"/>
    <col min="4" max="4" width="25.625" style="28" customWidth="1"/>
    <col min="5" max="5" width="30.625" style="28" customWidth="1"/>
    <col min="6" max="8" width="12.625" style="28" customWidth="1"/>
    <col min="9" max="16" width="15.625" style="28" hidden="1"/>
    <col min="17" max="16382" width="9" style="28" hidden="1"/>
    <col min="16383" max="16384" width="15.625" style="28" hidden="1"/>
  </cols>
  <sheetData>
    <row r="1" spans="1:12" s="23" customFormat="1" ht="24.95" customHeight="1" x14ac:dyDescent="0.15">
      <c r="A1" s="232" t="s">
        <v>115</v>
      </c>
      <c r="B1" s="232"/>
      <c r="C1" s="232"/>
      <c r="D1" s="232"/>
      <c r="E1" s="232"/>
      <c r="F1" s="232"/>
      <c r="G1" s="232"/>
      <c r="H1" s="232"/>
    </row>
    <row r="2" spans="1:12" s="24" customFormat="1" ht="24.95" customHeight="1" x14ac:dyDescent="0.15">
      <c r="A2" s="232" t="s">
        <v>61</v>
      </c>
      <c r="B2" s="232"/>
      <c r="C2" s="232"/>
      <c r="D2" s="232"/>
      <c r="E2" s="232"/>
      <c r="F2" s="232"/>
      <c r="G2" s="232"/>
      <c r="H2" s="232"/>
      <c r="I2" s="23"/>
      <c r="J2" s="23"/>
      <c r="K2" s="23"/>
      <c r="L2" s="23"/>
    </row>
    <row r="3" spans="1:12" s="24" customFormat="1" ht="8.25" customHeight="1" x14ac:dyDescent="0.15"/>
    <row r="4" spans="1:12" s="24" customFormat="1" ht="21.75" customHeight="1" thickBot="1" x14ac:dyDescent="0.2">
      <c r="A4" s="24" t="s">
        <v>128</v>
      </c>
      <c r="C4" s="148"/>
    </row>
    <row r="5" spans="1:12" s="24" customFormat="1" ht="24.95" customHeight="1" thickTop="1" x14ac:dyDescent="0.15">
      <c r="A5" s="225" t="s">
        <v>1</v>
      </c>
      <c r="B5" s="226"/>
      <c r="C5" s="94" t="s">
        <v>70</v>
      </c>
      <c r="D5" s="95" t="s">
        <v>71</v>
      </c>
      <c r="E5" s="95" t="s">
        <v>72</v>
      </c>
      <c r="F5" s="237"/>
      <c r="G5" s="237"/>
      <c r="H5" s="238"/>
    </row>
    <row r="6" spans="1:12" s="24" customFormat="1" ht="24.95" customHeight="1" x14ac:dyDescent="0.15">
      <c r="A6" s="225" t="s">
        <v>2</v>
      </c>
      <c r="B6" s="226"/>
      <c r="C6" s="239"/>
      <c r="D6" s="240"/>
      <c r="E6" s="240"/>
      <c r="F6" s="240"/>
      <c r="G6" s="240"/>
      <c r="H6" s="241"/>
    </row>
    <row r="7" spans="1:12" s="24" customFormat="1" ht="24.95" customHeight="1" x14ac:dyDescent="0.15">
      <c r="A7" s="225" t="s">
        <v>14</v>
      </c>
      <c r="B7" s="226"/>
      <c r="C7" s="239"/>
      <c r="D7" s="240"/>
      <c r="E7" s="240"/>
      <c r="F7" s="240"/>
      <c r="G7" s="240"/>
      <c r="H7" s="241"/>
    </row>
    <row r="8" spans="1:12" s="24" customFormat="1" ht="24.95" customHeight="1" x14ac:dyDescent="0.15">
      <c r="A8" s="225" t="s">
        <v>3</v>
      </c>
      <c r="B8" s="226"/>
      <c r="C8" s="295" t="s">
        <v>4</v>
      </c>
      <c r="D8" s="296"/>
      <c r="E8" s="296"/>
      <c r="F8" s="296"/>
      <c r="G8" s="296"/>
      <c r="H8" s="297"/>
    </row>
    <row r="9" spans="1:12" s="24" customFormat="1" ht="24.95" customHeight="1" x14ac:dyDescent="0.15">
      <c r="A9" s="225"/>
      <c r="B9" s="226"/>
      <c r="C9" s="298"/>
      <c r="D9" s="299"/>
      <c r="E9" s="299"/>
      <c r="F9" s="299"/>
      <c r="G9" s="299"/>
      <c r="H9" s="300"/>
    </row>
    <row r="10" spans="1:12" s="24" customFormat="1" ht="24.95" customHeight="1" x14ac:dyDescent="0.15">
      <c r="A10" s="235" t="s">
        <v>5</v>
      </c>
      <c r="B10" s="236"/>
      <c r="C10" s="229"/>
      <c r="D10" s="230"/>
      <c r="E10" s="230"/>
      <c r="F10" s="230"/>
      <c r="G10" s="230"/>
      <c r="H10" s="231"/>
    </row>
    <row r="11" spans="1:12" s="24" customFormat="1" ht="24.95" customHeight="1" x14ac:dyDescent="0.15">
      <c r="A11" s="233" t="s">
        <v>6</v>
      </c>
      <c r="B11" s="234"/>
      <c r="C11" s="255"/>
      <c r="D11" s="256"/>
      <c r="E11" s="256"/>
      <c r="F11" s="256"/>
      <c r="G11" s="256"/>
      <c r="H11" s="257"/>
    </row>
    <row r="12" spans="1:12" s="24" customFormat="1" ht="24.95" customHeight="1" x14ac:dyDescent="0.15">
      <c r="A12" s="225" t="s">
        <v>7</v>
      </c>
      <c r="B12" s="226"/>
      <c r="C12" s="239"/>
      <c r="D12" s="240"/>
      <c r="E12" s="240"/>
      <c r="F12" s="240"/>
      <c r="G12" s="240"/>
      <c r="H12" s="241"/>
    </row>
    <row r="13" spans="1:12" s="24" customFormat="1" ht="24.95" customHeight="1" thickBot="1" x14ac:dyDescent="0.2">
      <c r="A13" s="225" t="s">
        <v>8</v>
      </c>
      <c r="B13" s="226"/>
      <c r="C13" s="258" t="s">
        <v>9</v>
      </c>
      <c r="D13" s="259"/>
      <c r="E13" s="259"/>
      <c r="F13" s="259"/>
      <c r="G13" s="259"/>
      <c r="H13" s="260"/>
    </row>
    <row r="14" spans="1:12" s="24" customFormat="1" ht="24.95" customHeight="1" thickTop="1" thickBot="1" x14ac:dyDescent="0.2">
      <c r="C14" s="4"/>
      <c r="D14" s="4"/>
      <c r="E14" s="4"/>
      <c r="F14" s="4"/>
      <c r="G14" s="4"/>
      <c r="H14" s="4"/>
    </row>
    <row r="15" spans="1:12" ht="24.95" customHeight="1" thickTop="1" x14ac:dyDescent="0.15">
      <c r="A15" s="225" t="s">
        <v>10</v>
      </c>
      <c r="B15" s="226"/>
      <c r="C15" s="248" t="s">
        <v>117</v>
      </c>
      <c r="D15" s="249"/>
      <c r="E15" s="249"/>
      <c r="F15" s="249"/>
      <c r="G15" s="249"/>
      <c r="H15" s="250"/>
      <c r="I15" s="24"/>
      <c r="J15" s="24"/>
    </row>
    <row r="16" spans="1:12" ht="24.95" customHeight="1" thickBot="1" x14ac:dyDescent="0.2">
      <c r="A16" s="244" t="s">
        <v>57</v>
      </c>
      <c r="B16" s="245"/>
      <c r="C16" s="251" t="s">
        <v>134</v>
      </c>
      <c r="D16" s="252"/>
      <c r="E16" s="253"/>
      <c r="F16" s="252"/>
      <c r="G16" s="253"/>
      <c r="H16" s="254"/>
      <c r="I16" s="24"/>
      <c r="J16" s="24"/>
    </row>
    <row r="17" spans="1:14" ht="24.95" customHeight="1" thickBot="1" x14ac:dyDescent="0.2">
      <c r="A17" s="225" t="s">
        <v>68</v>
      </c>
      <c r="B17" s="226"/>
      <c r="C17" s="92" t="s">
        <v>69</v>
      </c>
      <c r="D17" s="41" t="s">
        <v>116</v>
      </c>
      <c r="E17" s="54"/>
      <c r="F17" s="42" t="s">
        <v>12</v>
      </c>
      <c r="G17" s="54"/>
      <c r="H17" s="93" t="s">
        <v>13</v>
      </c>
      <c r="I17" s="24"/>
      <c r="J17" s="24"/>
    </row>
    <row r="18" spans="1:14" ht="24.95" customHeight="1" x14ac:dyDescent="0.15">
      <c r="A18" s="244" t="s">
        <v>73</v>
      </c>
      <c r="B18" s="245"/>
      <c r="C18" s="116"/>
      <c r="D18" s="117">
        <v>800</v>
      </c>
      <c r="E18" s="43">
        <f>COUNTA(C36:C235)</f>
        <v>0</v>
      </c>
      <c r="F18" s="306" t="s">
        <v>11</v>
      </c>
      <c r="G18" s="307"/>
      <c r="H18" s="308"/>
      <c r="I18" s="24"/>
      <c r="J18" s="24"/>
    </row>
    <row r="19" spans="1:14" ht="24.95" customHeight="1" x14ac:dyDescent="0.15">
      <c r="A19" s="244"/>
      <c r="B19" s="245"/>
      <c r="C19" s="276" t="s">
        <v>75</v>
      </c>
      <c r="D19" s="277"/>
      <c r="E19" s="121">
        <f>D18*E18</f>
        <v>0</v>
      </c>
      <c r="F19" s="303" t="s">
        <v>76</v>
      </c>
      <c r="G19" s="304"/>
      <c r="H19" s="305"/>
      <c r="I19" s="24"/>
      <c r="J19" s="24"/>
    </row>
    <row r="20" spans="1:14" ht="24.95" customHeight="1" x14ac:dyDescent="0.15">
      <c r="A20" s="244"/>
      <c r="B20" s="245"/>
      <c r="C20" s="278" t="s">
        <v>74</v>
      </c>
      <c r="D20" s="279"/>
      <c r="E20" s="44">
        <f>COUNTA(C36:C235)</f>
        <v>0</v>
      </c>
      <c r="F20" s="301" t="s">
        <v>24</v>
      </c>
      <c r="G20" s="301"/>
      <c r="H20" s="302"/>
      <c r="I20" s="24"/>
      <c r="J20" s="24"/>
    </row>
    <row r="21" spans="1:14" ht="24.95" customHeight="1" x14ac:dyDescent="0.15">
      <c r="A21" s="242" t="s">
        <v>77</v>
      </c>
      <c r="B21" s="243"/>
      <c r="C21" s="290" t="s">
        <v>78</v>
      </c>
      <c r="D21" s="118">
        <v>1000</v>
      </c>
      <c r="E21" s="144">
        <f>COUNTIF($H$36:$H$235,"○")</f>
        <v>0</v>
      </c>
      <c r="F21" s="292" t="s">
        <v>24</v>
      </c>
      <c r="G21" s="293"/>
      <c r="H21" s="294"/>
      <c r="I21" s="24"/>
      <c r="J21" s="24"/>
    </row>
    <row r="22" spans="1:14" ht="24.95" customHeight="1" thickBot="1" x14ac:dyDescent="0.2">
      <c r="A22" s="242"/>
      <c r="B22" s="243"/>
      <c r="C22" s="291"/>
      <c r="D22" s="119" t="s">
        <v>79</v>
      </c>
      <c r="E22" s="120">
        <f>D21*E21</f>
        <v>0</v>
      </c>
      <c r="F22" s="227" t="s">
        <v>80</v>
      </c>
      <c r="G22" s="227"/>
      <c r="H22" s="228"/>
      <c r="I22" s="24"/>
      <c r="J22" s="24"/>
    </row>
    <row r="23" spans="1:14" ht="24.95" customHeight="1" thickTop="1" thickBot="1" x14ac:dyDescent="0.2">
      <c r="A23" s="242" t="s">
        <v>81</v>
      </c>
      <c r="B23" s="243"/>
      <c r="C23" s="272" t="s">
        <v>82</v>
      </c>
      <c r="D23" s="273"/>
      <c r="E23" s="114">
        <f>SUM(E19,E22)</f>
        <v>0</v>
      </c>
      <c r="F23" s="274" t="s">
        <v>76</v>
      </c>
      <c r="G23" s="274"/>
      <c r="H23" s="275"/>
      <c r="I23" s="24"/>
      <c r="J23" s="24"/>
    </row>
    <row r="24" spans="1:14" ht="15" customHeight="1" thickTop="1" x14ac:dyDescent="0.15">
      <c r="A24" s="24" t="s">
        <v>113</v>
      </c>
      <c r="B24" s="24"/>
      <c r="C24" s="24"/>
      <c r="D24" s="24"/>
      <c r="E24" s="24"/>
      <c r="F24" s="24"/>
      <c r="G24" s="24"/>
      <c r="H24" s="24"/>
      <c r="I24" s="24"/>
      <c r="J24" s="24"/>
    </row>
    <row r="25" spans="1:14" s="30" customFormat="1" ht="15" customHeight="1" x14ac:dyDescent="0.15">
      <c r="A25" s="24" t="s">
        <v>98</v>
      </c>
      <c r="B25" s="24"/>
      <c r="C25" s="24"/>
      <c r="D25" s="24"/>
      <c r="E25" s="24"/>
      <c r="F25" s="24"/>
      <c r="G25" s="24"/>
      <c r="H25" s="25"/>
      <c r="I25" s="25"/>
      <c r="J25" s="25"/>
      <c r="K25" s="35"/>
      <c r="L25" s="35"/>
      <c r="M25" s="35"/>
      <c r="N25" s="35"/>
    </row>
    <row r="26" spans="1:14" ht="15" customHeight="1" x14ac:dyDescent="0.15">
      <c r="A26" s="24" t="s">
        <v>101</v>
      </c>
      <c r="B26" s="24"/>
      <c r="C26" s="24"/>
      <c r="D26" s="24"/>
      <c r="E26" s="24"/>
      <c r="F26" s="24"/>
      <c r="G26" s="24"/>
      <c r="H26" s="25"/>
      <c r="I26" s="25"/>
      <c r="J26" s="24"/>
    </row>
    <row r="27" spans="1:14" ht="15" customHeight="1" x14ac:dyDescent="0.15">
      <c r="A27" s="24" t="s">
        <v>100</v>
      </c>
      <c r="B27" s="24"/>
      <c r="C27" s="24"/>
      <c r="D27" s="24"/>
      <c r="E27" s="24"/>
      <c r="F27" s="24"/>
      <c r="G27" s="24"/>
      <c r="H27" s="25"/>
      <c r="I27" s="25"/>
      <c r="J27" s="24"/>
    </row>
    <row r="28" spans="1:14" ht="15" customHeight="1" x14ac:dyDescent="0.15">
      <c r="A28" s="24" t="s">
        <v>157</v>
      </c>
      <c r="B28" s="24"/>
      <c r="C28" s="24"/>
      <c r="D28" s="24"/>
      <c r="E28" s="24"/>
      <c r="F28" s="24"/>
      <c r="G28" s="24"/>
      <c r="H28" s="25"/>
      <c r="I28" s="25"/>
      <c r="J28" s="24"/>
    </row>
    <row r="29" spans="1:14" ht="15" customHeight="1" x14ac:dyDescent="0.15">
      <c r="A29" s="31"/>
      <c r="B29" s="31"/>
      <c r="C29" s="31"/>
      <c r="D29" s="31"/>
      <c r="E29" s="31"/>
      <c r="F29" s="31"/>
      <c r="G29" s="31"/>
      <c r="H29" s="25"/>
      <c r="I29" s="25"/>
      <c r="J29" s="24"/>
    </row>
    <row r="30" spans="1:14" ht="96.75" customHeight="1" x14ac:dyDescent="0.15">
      <c r="A30" s="24"/>
      <c r="B30" s="6"/>
      <c r="C30" s="6"/>
      <c r="D30" s="6"/>
      <c r="E30" s="6"/>
      <c r="F30" s="6"/>
      <c r="G30" s="6" t="s">
        <v>84</v>
      </c>
      <c r="H30" s="6"/>
      <c r="I30" s="24"/>
      <c r="J30" s="24"/>
    </row>
    <row r="31" spans="1:14" s="34" customFormat="1" ht="30" customHeight="1" thickBot="1" x14ac:dyDescent="0.2">
      <c r="A31" s="7" t="s">
        <v>21</v>
      </c>
      <c r="B31" s="24"/>
      <c r="C31" s="32"/>
      <c r="D31" s="32"/>
      <c r="E31" s="32"/>
      <c r="F31" s="32"/>
      <c r="G31" s="32"/>
      <c r="H31" s="32"/>
      <c r="I31" s="32"/>
    </row>
    <row r="32" spans="1:14" s="34" customFormat="1" ht="20.100000000000001" customHeight="1" thickTop="1" x14ac:dyDescent="0.15">
      <c r="A32" s="268" t="s">
        <v>118</v>
      </c>
      <c r="B32" s="269"/>
      <c r="C32" s="285" t="s">
        <v>122</v>
      </c>
      <c r="D32" s="286"/>
      <c r="E32" s="286"/>
      <c r="F32" s="286"/>
      <c r="G32" s="286"/>
      <c r="H32" s="287"/>
      <c r="I32" s="288" t="s">
        <v>129</v>
      </c>
      <c r="J32" s="289"/>
    </row>
    <row r="33" spans="1:10" s="34" customFormat="1" ht="25.5" customHeight="1" x14ac:dyDescent="0.15">
      <c r="A33" s="270" t="s">
        <v>119</v>
      </c>
      <c r="B33" s="246" t="s">
        <v>120</v>
      </c>
      <c r="C33" s="261" t="s">
        <v>123</v>
      </c>
      <c r="D33" s="263" t="s">
        <v>124</v>
      </c>
      <c r="E33" s="263" t="s">
        <v>125</v>
      </c>
      <c r="F33" s="266" t="s">
        <v>64</v>
      </c>
      <c r="G33" s="281" t="s">
        <v>95</v>
      </c>
      <c r="H33" s="283" t="s">
        <v>96</v>
      </c>
      <c r="I33" s="280" t="s">
        <v>127</v>
      </c>
      <c r="J33" s="280" t="s">
        <v>126</v>
      </c>
    </row>
    <row r="34" spans="1:10" ht="18.600000000000001" customHeight="1" x14ac:dyDescent="0.15">
      <c r="A34" s="271"/>
      <c r="B34" s="247"/>
      <c r="C34" s="262"/>
      <c r="D34" s="264"/>
      <c r="E34" s="265"/>
      <c r="F34" s="267"/>
      <c r="G34" s="282"/>
      <c r="H34" s="284"/>
      <c r="I34" s="280"/>
      <c r="J34" s="280"/>
    </row>
    <row r="35" spans="1:10" ht="20.100000000000001" customHeight="1" x14ac:dyDescent="0.15">
      <c r="A35" s="160" t="s">
        <v>50</v>
      </c>
      <c r="B35" s="145" t="s">
        <v>121</v>
      </c>
      <c r="C35" s="84" t="s">
        <v>65</v>
      </c>
      <c r="D35" s="39" t="s">
        <v>66</v>
      </c>
      <c r="E35" s="40" t="s">
        <v>67</v>
      </c>
      <c r="F35" s="139">
        <v>20010415</v>
      </c>
      <c r="G35" s="89" t="s">
        <v>97</v>
      </c>
      <c r="H35" s="85" t="s">
        <v>16</v>
      </c>
      <c r="I35" s="146"/>
      <c r="J35" s="146"/>
    </row>
    <row r="36" spans="1:10" ht="20.100000000000001" customHeight="1" x14ac:dyDescent="0.15">
      <c r="A36" s="152">
        <v>1</v>
      </c>
      <c r="B36" s="168"/>
      <c r="C36" s="86"/>
      <c r="D36" s="38"/>
      <c r="E36" s="38"/>
      <c r="F36" s="90"/>
      <c r="G36" s="153"/>
      <c r="H36" s="154"/>
      <c r="I36" s="169"/>
      <c r="J36" s="169"/>
    </row>
    <row r="37" spans="1:10" ht="20.100000000000001" customHeight="1" x14ac:dyDescent="0.15">
      <c r="A37" s="152">
        <v>2</v>
      </c>
      <c r="B37" s="168"/>
      <c r="C37" s="86"/>
      <c r="D37" s="38"/>
      <c r="E37" s="38"/>
      <c r="F37" s="90"/>
      <c r="G37" s="153"/>
      <c r="H37" s="154"/>
      <c r="I37" s="169"/>
      <c r="J37" s="169"/>
    </row>
    <row r="38" spans="1:10" ht="20.100000000000001" customHeight="1" x14ac:dyDescent="0.15">
      <c r="A38" s="152">
        <v>3</v>
      </c>
      <c r="B38" s="168"/>
      <c r="C38" s="86"/>
      <c r="D38" s="38"/>
      <c r="E38" s="38"/>
      <c r="F38" s="90"/>
      <c r="G38" s="153"/>
      <c r="H38" s="154"/>
      <c r="I38" s="169"/>
      <c r="J38" s="169"/>
    </row>
    <row r="39" spans="1:10" ht="20.100000000000001" customHeight="1" x14ac:dyDescent="0.15">
      <c r="A39" s="152">
        <v>4</v>
      </c>
      <c r="B39" s="168"/>
      <c r="C39" s="86"/>
      <c r="D39" s="38"/>
      <c r="E39" s="38"/>
      <c r="F39" s="90"/>
      <c r="G39" s="153"/>
      <c r="H39" s="154"/>
      <c r="I39" s="169"/>
      <c r="J39" s="169"/>
    </row>
    <row r="40" spans="1:10" ht="20.100000000000001" customHeight="1" x14ac:dyDescent="0.15">
      <c r="A40" s="152">
        <v>5</v>
      </c>
      <c r="B40" s="168"/>
      <c r="C40" s="86"/>
      <c r="D40" s="38"/>
      <c r="E40" s="38"/>
      <c r="F40" s="90"/>
      <c r="G40" s="153"/>
      <c r="H40" s="154"/>
      <c r="I40" s="169"/>
      <c r="J40" s="169"/>
    </row>
    <row r="41" spans="1:10" ht="20.100000000000001" customHeight="1" x14ac:dyDescent="0.15">
      <c r="A41" s="152">
        <v>6</v>
      </c>
      <c r="B41" s="168"/>
      <c r="C41" s="86"/>
      <c r="D41" s="38"/>
      <c r="E41" s="38"/>
      <c r="F41" s="90"/>
      <c r="G41" s="153"/>
      <c r="H41" s="154"/>
      <c r="I41" s="169"/>
      <c r="J41" s="169"/>
    </row>
    <row r="42" spans="1:10" ht="20.100000000000001" customHeight="1" x14ac:dyDescent="0.15">
      <c r="A42" s="152">
        <v>7</v>
      </c>
      <c r="B42" s="168"/>
      <c r="C42" s="86"/>
      <c r="D42" s="38"/>
      <c r="E42" s="38"/>
      <c r="F42" s="90"/>
      <c r="G42" s="153"/>
      <c r="H42" s="154"/>
      <c r="I42" s="169"/>
      <c r="J42" s="169"/>
    </row>
    <row r="43" spans="1:10" ht="20.100000000000001" customHeight="1" x14ac:dyDescent="0.15">
      <c r="A43" s="152">
        <v>8</v>
      </c>
      <c r="B43" s="168"/>
      <c r="C43" s="86"/>
      <c r="D43" s="38"/>
      <c r="E43" s="38"/>
      <c r="F43" s="90"/>
      <c r="G43" s="153"/>
      <c r="H43" s="154"/>
      <c r="I43" s="169"/>
      <c r="J43" s="169"/>
    </row>
    <row r="44" spans="1:10" ht="20.100000000000001" customHeight="1" x14ac:dyDescent="0.15">
      <c r="A44" s="152">
        <v>9</v>
      </c>
      <c r="B44" s="168"/>
      <c r="C44" s="86"/>
      <c r="D44" s="38"/>
      <c r="E44" s="38"/>
      <c r="F44" s="90"/>
      <c r="G44" s="153"/>
      <c r="H44" s="154"/>
      <c r="I44" s="169"/>
      <c r="J44" s="169"/>
    </row>
    <row r="45" spans="1:10" ht="20.100000000000001" customHeight="1" x14ac:dyDescent="0.15">
      <c r="A45" s="152">
        <v>10</v>
      </c>
      <c r="B45" s="168"/>
      <c r="C45" s="86"/>
      <c r="D45" s="38"/>
      <c r="E45" s="38"/>
      <c r="F45" s="90"/>
      <c r="G45" s="153"/>
      <c r="H45" s="154"/>
      <c r="I45" s="169"/>
      <c r="J45" s="169"/>
    </row>
    <row r="46" spans="1:10" ht="20.100000000000001" customHeight="1" x14ac:dyDescent="0.15">
      <c r="A46" s="152">
        <v>11</v>
      </c>
      <c r="B46" s="168"/>
      <c r="C46" s="86"/>
      <c r="D46" s="38"/>
      <c r="E46" s="38"/>
      <c r="F46" s="90"/>
      <c r="G46" s="153"/>
      <c r="H46" s="154"/>
      <c r="I46" s="169"/>
      <c r="J46" s="169"/>
    </row>
    <row r="47" spans="1:10" ht="20.100000000000001" customHeight="1" x14ac:dyDescent="0.15">
      <c r="A47" s="152">
        <v>12</v>
      </c>
      <c r="B47" s="168"/>
      <c r="C47" s="86"/>
      <c r="D47" s="38"/>
      <c r="E47" s="38"/>
      <c r="F47" s="90"/>
      <c r="G47" s="153"/>
      <c r="H47" s="154"/>
      <c r="I47" s="169"/>
      <c r="J47" s="169"/>
    </row>
    <row r="48" spans="1:10" ht="20.100000000000001" customHeight="1" x14ac:dyDescent="0.15">
      <c r="A48" s="152">
        <v>13</v>
      </c>
      <c r="B48" s="168"/>
      <c r="C48" s="86"/>
      <c r="D48" s="38"/>
      <c r="E48" s="38"/>
      <c r="F48" s="90"/>
      <c r="G48" s="153"/>
      <c r="H48" s="154"/>
      <c r="I48" s="169"/>
      <c r="J48" s="169"/>
    </row>
    <row r="49" spans="1:10" ht="20.100000000000001" customHeight="1" x14ac:dyDescent="0.15">
      <c r="A49" s="152">
        <v>14</v>
      </c>
      <c r="B49" s="168"/>
      <c r="C49" s="86"/>
      <c r="D49" s="38"/>
      <c r="E49" s="38"/>
      <c r="F49" s="90"/>
      <c r="G49" s="153"/>
      <c r="H49" s="154"/>
      <c r="I49" s="169"/>
      <c r="J49" s="169"/>
    </row>
    <row r="50" spans="1:10" ht="20.100000000000001" customHeight="1" x14ac:dyDescent="0.15">
      <c r="A50" s="152">
        <v>15</v>
      </c>
      <c r="B50" s="168"/>
      <c r="C50" s="86"/>
      <c r="D50" s="38"/>
      <c r="E50" s="38"/>
      <c r="F50" s="90"/>
      <c r="G50" s="153"/>
      <c r="H50" s="154"/>
      <c r="I50" s="169"/>
      <c r="J50" s="169"/>
    </row>
    <row r="51" spans="1:10" ht="20.100000000000001" customHeight="1" x14ac:dyDescent="0.15">
      <c r="A51" s="152">
        <v>16</v>
      </c>
      <c r="B51" s="168"/>
      <c r="C51" s="86"/>
      <c r="D51" s="38"/>
      <c r="E51" s="38"/>
      <c r="F51" s="90"/>
      <c r="G51" s="153"/>
      <c r="H51" s="154"/>
      <c r="I51" s="169"/>
      <c r="J51" s="169"/>
    </row>
    <row r="52" spans="1:10" ht="20.100000000000001" customHeight="1" x14ac:dyDescent="0.15">
      <c r="A52" s="152">
        <v>17</v>
      </c>
      <c r="B52" s="168"/>
      <c r="C52" s="86"/>
      <c r="D52" s="38"/>
      <c r="E52" s="38"/>
      <c r="F52" s="90"/>
      <c r="G52" s="153"/>
      <c r="H52" s="154"/>
      <c r="I52" s="169"/>
      <c r="J52" s="169"/>
    </row>
    <row r="53" spans="1:10" ht="20.100000000000001" customHeight="1" x14ac:dyDescent="0.15">
      <c r="A53" s="152">
        <v>18</v>
      </c>
      <c r="B53" s="168"/>
      <c r="C53" s="86"/>
      <c r="D53" s="38"/>
      <c r="E53" s="38"/>
      <c r="F53" s="90"/>
      <c r="G53" s="153"/>
      <c r="H53" s="154"/>
      <c r="I53" s="169"/>
      <c r="J53" s="169"/>
    </row>
    <row r="54" spans="1:10" ht="20.100000000000001" customHeight="1" x14ac:dyDescent="0.15">
      <c r="A54" s="152">
        <v>19</v>
      </c>
      <c r="B54" s="168"/>
      <c r="C54" s="86"/>
      <c r="D54" s="38"/>
      <c r="E54" s="38"/>
      <c r="F54" s="90"/>
      <c r="G54" s="153"/>
      <c r="H54" s="154"/>
      <c r="I54" s="169"/>
      <c r="J54" s="169"/>
    </row>
    <row r="55" spans="1:10" ht="20.100000000000001" customHeight="1" x14ac:dyDescent="0.15">
      <c r="A55" s="152">
        <v>20</v>
      </c>
      <c r="B55" s="168"/>
      <c r="C55" s="86"/>
      <c r="D55" s="38"/>
      <c r="E55" s="38"/>
      <c r="F55" s="90"/>
      <c r="G55" s="153"/>
      <c r="H55" s="154"/>
      <c r="I55" s="169"/>
      <c r="J55" s="169"/>
    </row>
    <row r="56" spans="1:10" ht="20.100000000000001" customHeight="1" x14ac:dyDescent="0.15">
      <c r="A56" s="152">
        <v>21</v>
      </c>
      <c r="B56" s="168"/>
      <c r="C56" s="86"/>
      <c r="D56" s="38"/>
      <c r="E56" s="38"/>
      <c r="F56" s="90"/>
      <c r="G56" s="153"/>
      <c r="H56" s="154"/>
      <c r="I56" s="169"/>
      <c r="J56" s="169"/>
    </row>
    <row r="57" spans="1:10" ht="20.100000000000001" customHeight="1" x14ac:dyDescent="0.15">
      <c r="A57" s="152">
        <v>22</v>
      </c>
      <c r="B57" s="168"/>
      <c r="C57" s="86"/>
      <c r="D57" s="38"/>
      <c r="E57" s="38"/>
      <c r="F57" s="90"/>
      <c r="G57" s="153"/>
      <c r="H57" s="154"/>
      <c r="I57" s="169"/>
      <c r="J57" s="169"/>
    </row>
    <row r="58" spans="1:10" ht="20.100000000000001" customHeight="1" x14ac:dyDescent="0.15">
      <c r="A58" s="152">
        <v>23</v>
      </c>
      <c r="B58" s="168"/>
      <c r="C58" s="86"/>
      <c r="D58" s="38"/>
      <c r="E58" s="38"/>
      <c r="F58" s="90"/>
      <c r="G58" s="153"/>
      <c r="H58" s="154"/>
      <c r="I58" s="169"/>
      <c r="J58" s="169"/>
    </row>
    <row r="59" spans="1:10" ht="20.100000000000001" customHeight="1" x14ac:dyDescent="0.15">
      <c r="A59" s="152">
        <v>24</v>
      </c>
      <c r="B59" s="168"/>
      <c r="C59" s="86"/>
      <c r="D59" s="38"/>
      <c r="E59" s="38"/>
      <c r="F59" s="90"/>
      <c r="G59" s="153"/>
      <c r="H59" s="154"/>
      <c r="I59" s="169"/>
      <c r="J59" s="169"/>
    </row>
    <row r="60" spans="1:10" ht="20.100000000000001" customHeight="1" x14ac:dyDescent="0.15">
      <c r="A60" s="152">
        <v>25</v>
      </c>
      <c r="B60" s="168"/>
      <c r="C60" s="86"/>
      <c r="D60" s="38"/>
      <c r="E60" s="38"/>
      <c r="F60" s="90"/>
      <c r="G60" s="153"/>
      <c r="H60" s="154"/>
      <c r="I60" s="169"/>
      <c r="J60" s="169"/>
    </row>
    <row r="61" spans="1:10" ht="20.100000000000001" customHeight="1" x14ac:dyDescent="0.15">
      <c r="A61" s="152">
        <v>26</v>
      </c>
      <c r="B61" s="168"/>
      <c r="C61" s="86"/>
      <c r="D61" s="38"/>
      <c r="E61" s="38"/>
      <c r="F61" s="90"/>
      <c r="G61" s="153"/>
      <c r="H61" s="154"/>
      <c r="I61" s="169"/>
      <c r="J61" s="169"/>
    </row>
    <row r="62" spans="1:10" ht="20.100000000000001" customHeight="1" x14ac:dyDescent="0.15">
      <c r="A62" s="152">
        <v>27</v>
      </c>
      <c r="B62" s="168"/>
      <c r="C62" s="86"/>
      <c r="D62" s="38"/>
      <c r="E62" s="38"/>
      <c r="F62" s="90"/>
      <c r="G62" s="153"/>
      <c r="H62" s="154"/>
      <c r="I62" s="169"/>
      <c r="J62" s="169"/>
    </row>
    <row r="63" spans="1:10" ht="20.100000000000001" customHeight="1" x14ac:dyDescent="0.15">
      <c r="A63" s="152">
        <v>28</v>
      </c>
      <c r="B63" s="168"/>
      <c r="C63" s="86"/>
      <c r="D63" s="38"/>
      <c r="E63" s="38"/>
      <c r="F63" s="90"/>
      <c r="G63" s="153"/>
      <c r="H63" s="154"/>
      <c r="I63" s="169"/>
      <c r="J63" s="169"/>
    </row>
    <row r="64" spans="1:10" ht="20.100000000000001" customHeight="1" x14ac:dyDescent="0.15">
      <c r="A64" s="152">
        <v>29</v>
      </c>
      <c r="B64" s="168"/>
      <c r="C64" s="86"/>
      <c r="D64" s="38"/>
      <c r="E64" s="38"/>
      <c r="F64" s="90"/>
      <c r="G64" s="153"/>
      <c r="H64" s="154"/>
      <c r="I64" s="169"/>
      <c r="J64" s="169"/>
    </row>
    <row r="65" spans="1:10" ht="20.100000000000001" customHeight="1" x14ac:dyDescent="0.15">
      <c r="A65" s="152">
        <v>30</v>
      </c>
      <c r="B65" s="168"/>
      <c r="C65" s="86"/>
      <c r="D65" s="38"/>
      <c r="E65" s="38"/>
      <c r="F65" s="90"/>
      <c r="G65" s="153"/>
      <c r="H65" s="154"/>
      <c r="I65" s="169"/>
      <c r="J65" s="169"/>
    </row>
    <row r="66" spans="1:10" ht="20.100000000000001" customHeight="1" x14ac:dyDescent="0.15">
      <c r="A66" s="152">
        <v>31</v>
      </c>
      <c r="B66" s="168"/>
      <c r="C66" s="86"/>
      <c r="D66" s="38"/>
      <c r="E66" s="38"/>
      <c r="F66" s="90"/>
      <c r="G66" s="153"/>
      <c r="H66" s="154"/>
      <c r="I66" s="169"/>
      <c r="J66" s="169"/>
    </row>
    <row r="67" spans="1:10" ht="20.100000000000001" customHeight="1" x14ac:dyDescent="0.15">
      <c r="A67" s="152">
        <v>32</v>
      </c>
      <c r="B67" s="168"/>
      <c r="C67" s="86"/>
      <c r="D67" s="38"/>
      <c r="E67" s="38"/>
      <c r="F67" s="90"/>
      <c r="G67" s="153"/>
      <c r="H67" s="154"/>
      <c r="I67" s="169"/>
      <c r="J67" s="169"/>
    </row>
    <row r="68" spans="1:10" ht="20.100000000000001" customHeight="1" x14ac:dyDescent="0.15">
      <c r="A68" s="152">
        <v>33</v>
      </c>
      <c r="B68" s="168"/>
      <c r="C68" s="86"/>
      <c r="D68" s="38"/>
      <c r="E68" s="38"/>
      <c r="F68" s="90"/>
      <c r="G68" s="153"/>
      <c r="H68" s="154"/>
      <c r="I68" s="169"/>
      <c r="J68" s="169"/>
    </row>
    <row r="69" spans="1:10" ht="20.100000000000001" customHeight="1" x14ac:dyDescent="0.15">
      <c r="A69" s="152">
        <v>34</v>
      </c>
      <c r="B69" s="168"/>
      <c r="C69" s="86"/>
      <c r="D69" s="38"/>
      <c r="E69" s="38"/>
      <c r="F69" s="90"/>
      <c r="G69" s="153"/>
      <c r="H69" s="154"/>
      <c r="I69" s="169"/>
      <c r="J69" s="169"/>
    </row>
    <row r="70" spans="1:10" ht="20.100000000000001" customHeight="1" x14ac:dyDescent="0.15">
      <c r="A70" s="152">
        <v>35</v>
      </c>
      <c r="B70" s="168"/>
      <c r="C70" s="86"/>
      <c r="D70" s="38"/>
      <c r="E70" s="38"/>
      <c r="F70" s="90"/>
      <c r="G70" s="153"/>
      <c r="H70" s="154"/>
      <c r="I70" s="169"/>
      <c r="J70" s="169"/>
    </row>
    <row r="71" spans="1:10" ht="20.100000000000001" customHeight="1" x14ac:dyDescent="0.15">
      <c r="A71" s="152">
        <v>36</v>
      </c>
      <c r="B71" s="168"/>
      <c r="C71" s="86"/>
      <c r="D71" s="38"/>
      <c r="E71" s="38"/>
      <c r="F71" s="90"/>
      <c r="G71" s="153"/>
      <c r="H71" s="154"/>
      <c r="I71" s="169"/>
      <c r="J71" s="169"/>
    </row>
    <row r="72" spans="1:10" ht="20.100000000000001" customHeight="1" x14ac:dyDescent="0.15">
      <c r="A72" s="152">
        <v>37</v>
      </c>
      <c r="B72" s="168"/>
      <c r="C72" s="86"/>
      <c r="D72" s="38"/>
      <c r="E72" s="38"/>
      <c r="F72" s="90"/>
      <c r="G72" s="153"/>
      <c r="H72" s="154"/>
      <c r="I72" s="169"/>
      <c r="J72" s="169"/>
    </row>
    <row r="73" spans="1:10" ht="20.100000000000001" customHeight="1" x14ac:dyDescent="0.15">
      <c r="A73" s="152">
        <v>38</v>
      </c>
      <c r="B73" s="168"/>
      <c r="C73" s="86"/>
      <c r="D73" s="38"/>
      <c r="E73" s="38"/>
      <c r="F73" s="90"/>
      <c r="G73" s="153"/>
      <c r="H73" s="154"/>
      <c r="I73" s="169"/>
      <c r="J73" s="169"/>
    </row>
    <row r="74" spans="1:10" ht="20.100000000000001" customHeight="1" x14ac:dyDescent="0.15">
      <c r="A74" s="152">
        <v>39</v>
      </c>
      <c r="B74" s="168"/>
      <c r="C74" s="86"/>
      <c r="D74" s="38"/>
      <c r="E74" s="38"/>
      <c r="F74" s="90"/>
      <c r="G74" s="153"/>
      <c r="H74" s="154"/>
      <c r="I74" s="169"/>
      <c r="J74" s="169"/>
    </row>
    <row r="75" spans="1:10" ht="20.100000000000001" customHeight="1" x14ac:dyDescent="0.15">
      <c r="A75" s="152">
        <v>40</v>
      </c>
      <c r="B75" s="168"/>
      <c r="C75" s="86"/>
      <c r="D75" s="38"/>
      <c r="E75" s="38"/>
      <c r="F75" s="90"/>
      <c r="G75" s="153"/>
      <c r="H75" s="154"/>
      <c r="I75" s="169"/>
      <c r="J75" s="169"/>
    </row>
    <row r="76" spans="1:10" ht="20.100000000000001" customHeight="1" x14ac:dyDescent="0.15">
      <c r="A76" s="152">
        <v>41</v>
      </c>
      <c r="B76" s="168"/>
      <c r="C76" s="86"/>
      <c r="D76" s="38"/>
      <c r="E76" s="38"/>
      <c r="F76" s="90"/>
      <c r="G76" s="153"/>
      <c r="H76" s="154"/>
      <c r="I76" s="169"/>
      <c r="J76" s="169"/>
    </row>
    <row r="77" spans="1:10" ht="20.100000000000001" customHeight="1" x14ac:dyDescent="0.15">
      <c r="A77" s="152">
        <v>42</v>
      </c>
      <c r="B77" s="168"/>
      <c r="C77" s="86"/>
      <c r="D77" s="38"/>
      <c r="E77" s="38"/>
      <c r="F77" s="90"/>
      <c r="G77" s="153"/>
      <c r="H77" s="154"/>
      <c r="I77" s="169"/>
      <c r="J77" s="169"/>
    </row>
    <row r="78" spans="1:10" ht="20.100000000000001" customHeight="1" x14ac:dyDescent="0.15">
      <c r="A78" s="152">
        <v>43</v>
      </c>
      <c r="B78" s="168"/>
      <c r="C78" s="86"/>
      <c r="D78" s="38"/>
      <c r="E78" s="38"/>
      <c r="F78" s="90"/>
      <c r="G78" s="153"/>
      <c r="H78" s="154"/>
      <c r="I78" s="169"/>
      <c r="J78" s="169"/>
    </row>
    <row r="79" spans="1:10" ht="20.100000000000001" customHeight="1" x14ac:dyDescent="0.15">
      <c r="A79" s="152">
        <v>44</v>
      </c>
      <c r="B79" s="168"/>
      <c r="C79" s="86"/>
      <c r="D79" s="38"/>
      <c r="E79" s="38"/>
      <c r="F79" s="90"/>
      <c r="G79" s="153"/>
      <c r="H79" s="154"/>
      <c r="I79" s="169"/>
      <c r="J79" s="169"/>
    </row>
    <row r="80" spans="1:10" ht="20.100000000000001" customHeight="1" x14ac:dyDescent="0.15">
      <c r="A80" s="152">
        <v>45</v>
      </c>
      <c r="B80" s="168"/>
      <c r="C80" s="86"/>
      <c r="D80" s="38"/>
      <c r="E80" s="38"/>
      <c r="F80" s="90"/>
      <c r="G80" s="153"/>
      <c r="H80" s="154"/>
      <c r="I80" s="169"/>
      <c r="J80" s="169"/>
    </row>
    <row r="81" spans="1:10" ht="20.100000000000001" customHeight="1" x14ac:dyDescent="0.15">
      <c r="A81" s="152">
        <v>46</v>
      </c>
      <c r="B81" s="168"/>
      <c r="C81" s="86"/>
      <c r="D81" s="38"/>
      <c r="E81" s="38"/>
      <c r="F81" s="90"/>
      <c r="G81" s="153"/>
      <c r="H81" s="154"/>
      <c r="I81" s="169"/>
      <c r="J81" s="169"/>
    </row>
    <row r="82" spans="1:10" ht="20.100000000000001" customHeight="1" x14ac:dyDescent="0.15">
      <c r="A82" s="152">
        <v>47</v>
      </c>
      <c r="B82" s="168"/>
      <c r="C82" s="86"/>
      <c r="D82" s="38"/>
      <c r="E82" s="38"/>
      <c r="F82" s="90"/>
      <c r="G82" s="153"/>
      <c r="H82" s="154"/>
      <c r="I82" s="169"/>
      <c r="J82" s="169"/>
    </row>
    <row r="83" spans="1:10" ht="20.100000000000001" customHeight="1" x14ac:dyDescent="0.15">
      <c r="A83" s="152">
        <v>48</v>
      </c>
      <c r="B83" s="168"/>
      <c r="C83" s="86"/>
      <c r="D83" s="38"/>
      <c r="E83" s="38"/>
      <c r="F83" s="90"/>
      <c r="G83" s="153"/>
      <c r="H83" s="154"/>
      <c r="I83" s="169"/>
      <c r="J83" s="169"/>
    </row>
    <row r="84" spans="1:10" ht="20.100000000000001" customHeight="1" x14ac:dyDescent="0.15">
      <c r="A84" s="152">
        <v>49</v>
      </c>
      <c r="B84" s="168"/>
      <c r="C84" s="86"/>
      <c r="D84" s="38"/>
      <c r="E84" s="38"/>
      <c r="F84" s="90"/>
      <c r="G84" s="153"/>
      <c r="H84" s="154"/>
      <c r="I84" s="169"/>
      <c r="J84" s="169"/>
    </row>
    <row r="85" spans="1:10" ht="20.100000000000001" customHeight="1" x14ac:dyDescent="0.15">
      <c r="A85" s="152">
        <v>50</v>
      </c>
      <c r="B85" s="168"/>
      <c r="C85" s="86"/>
      <c r="D85" s="38"/>
      <c r="E85" s="38"/>
      <c r="F85" s="90"/>
      <c r="G85" s="153"/>
      <c r="H85" s="154"/>
      <c r="I85" s="169"/>
      <c r="J85" s="169"/>
    </row>
    <row r="86" spans="1:10" ht="20.100000000000001" customHeight="1" x14ac:dyDescent="0.15">
      <c r="A86" s="152">
        <v>51</v>
      </c>
      <c r="B86" s="168"/>
      <c r="C86" s="86"/>
      <c r="D86" s="38"/>
      <c r="E86" s="38"/>
      <c r="F86" s="90"/>
      <c r="G86" s="153"/>
      <c r="H86" s="154"/>
      <c r="I86" s="169"/>
      <c r="J86" s="169"/>
    </row>
    <row r="87" spans="1:10" ht="20.100000000000001" customHeight="1" x14ac:dyDescent="0.15">
      <c r="A87" s="152">
        <v>52</v>
      </c>
      <c r="B87" s="168"/>
      <c r="C87" s="86"/>
      <c r="D87" s="38"/>
      <c r="E87" s="38"/>
      <c r="F87" s="90"/>
      <c r="G87" s="153"/>
      <c r="H87" s="154"/>
      <c r="I87" s="169"/>
      <c r="J87" s="169"/>
    </row>
    <row r="88" spans="1:10" ht="20.100000000000001" customHeight="1" x14ac:dyDescent="0.15">
      <c r="A88" s="152">
        <v>53</v>
      </c>
      <c r="B88" s="168"/>
      <c r="C88" s="86"/>
      <c r="D88" s="38"/>
      <c r="E88" s="38"/>
      <c r="F88" s="90"/>
      <c r="G88" s="153"/>
      <c r="H88" s="154"/>
      <c r="I88" s="169"/>
      <c r="J88" s="169"/>
    </row>
    <row r="89" spans="1:10" ht="20.100000000000001" customHeight="1" x14ac:dyDescent="0.15">
      <c r="A89" s="152">
        <v>54</v>
      </c>
      <c r="B89" s="168"/>
      <c r="C89" s="86"/>
      <c r="D89" s="38"/>
      <c r="E89" s="38"/>
      <c r="F89" s="90"/>
      <c r="G89" s="153"/>
      <c r="H89" s="154"/>
      <c r="I89" s="169"/>
      <c r="J89" s="169"/>
    </row>
    <row r="90" spans="1:10" ht="20.100000000000001" customHeight="1" x14ac:dyDescent="0.15">
      <c r="A90" s="152">
        <v>55</v>
      </c>
      <c r="B90" s="168"/>
      <c r="C90" s="86"/>
      <c r="D90" s="38"/>
      <c r="E90" s="38"/>
      <c r="F90" s="90"/>
      <c r="G90" s="153"/>
      <c r="H90" s="154"/>
      <c r="I90" s="169"/>
      <c r="J90" s="169"/>
    </row>
    <row r="91" spans="1:10" ht="20.100000000000001" customHeight="1" x14ac:dyDescent="0.15">
      <c r="A91" s="152">
        <v>56</v>
      </c>
      <c r="B91" s="168"/>
      <c r="C91" s="86"/>
      <c r="D91" s="38"/>
      <c r="E91" s="38"/>
      <c r="F91" s="90"/>
      <c r="G91" s="153"/>
      <c r="H91" s="154"/>
      <c r="I91" s="169"/>
      <c r="J91" s="169"/>
    </row>
    <row r="92" spans="1:10" ht="20.100000000000001" customHeight="1" x14ac:dyDescent="0.15">
      <c r="A92" s="152">
        <v>57</v>
      </c>
      <c r="B92" s="168"/>
      <c r="C92" s="86"/>
      <c r="D92" s="38"/>
      <c r="E92" s="38"/>
      <c r="F92" s="90"/>
      <c r="G92" s="153"/>
      <c r="H92" s="154"/>
      <c r="I92" s="169"/>
      <c r="J92" s="169"/>
    </row>
    <row r="93" spans="1:10" ht="20.100000000000001" customHeight="1" x14ac:dyDescent="0.15">
      <c r="A93" s="152">
        <v>58</v>
      </c>
      <c r="B93" s="168"/>
      <c r="C93" s="86"/>
      <c r="D93" s="38"/>
      <c r="E93" s="38"/>
      <c r="F93" s="90"/>
      <c r="G93" s="153"/>
      <c r="H93" s="154"/>
      <c r="I93" s="169"/>
      <c r="J93" s="169"/>
    </row>
    <row r="94" spans="1:10" ht="20.100000000000001" customHeight="1" x14ac:dyDescent="0.15">
      <c r="A94" s="152">
        <v>59</v>
      </c>
      <c r="B94" s="168"/>
      <c r="C94" s="86"/>
      <c r="D94" s="38"/>
      <c r="E94" s="38"/>
      <c r="F94" s="90"/>
      <c r="G94" s="153"/>
      <c r="H94" s="154"/>
      <c r="I94" s="169"/>
      <c r="J94" s="169"/>
    </row>
    <row r="95" spans="1:10" ht="20.100000000000001" customHeight="1" x14ac:dyDescent="0.15">
      <c r="A95" s="152">
        <v>60</v>
      </c>
      <c r="B95" s="168"/>
      <c r="C95" s="86"/>
      <c r="D95" s="38"/>
      <c r="E95" s="38"/>
      <c r="F95" s="90"/>
      <c r="G95" s="153"/>
      <c r="H95" s="154"/>
      <c r="I95" s="169"/>
      <c r="J95" s="169"/>
    </row>
    <row r="96" spans="1:10" ht="20.100000000000001" customHeight="1" x14ac:dyDescent="0.15">
      <c r="A96" s="152">
        <v>61</v>
      </c>
      <c r="B96" s="168"/>
      <c r="C96" s="86"/>
      <c r="D96" s="38"/>
      <c r="E96" s="38"/>
      <c r="F96" s="90"/>
      <c r="G96" s="153"/>
      <c r="H96" s="154"/>
      <c r="I96" s="169"/>
      <c r="J96" s="169"/>
    </row>
    <row r="97" spans="1:10" ht="20.100000000000001" customHeight="1" x14ac:dyDescent="0.15">
      <c r="A97" s="152">
        <v>62</v>
      </c>
      <c r="B97" s="168"/>
      <c r="C97" s="86"/>
      <c r="D97" s="38"/>
      <c r="E97" s="38"/>
      <c r="F97" s="90"/>
      <c r="G97" s="153"/>
      <c r="H97" s="154"/>
      <c r="I97" s="169"/>
      <c r="J97" s="169"/>
    </row>
    <row r="98" spans="1:10" ht="20.100000000000001" customHeight="1" x14ac:dyDescent="0.15">
      <c r="A98" s="152">
        <v>63</v>
      </c>
      <c r="B98" s="168"/>
      <c r="C98" s="86"/>
      <c r="D98" s="38"/>
      <c r="E98" s="38"/>
      <c r="F98" s="90"/>
      <c r="G98" s="153"/>
      <c r="H98" s="154"/>
      <c r="I98" s="169"/>
      <c r="J98" s="169"/>
    </row>
    <row r="99" spans="1:10" ht="20.100000000000001" customHeight="1" x14ac:dyDescent="0.15">
      <c r="A99" s="152">
        <v>64</v>
      </c>
      <c r="B99" s="168"/>
      <c r="C99" s="86"/>
      <c r="D99" s="38"/>
      <c r="E99" s="38"/>
      <c r="F99" s="90"/>
      <c r="G99" s="153"/>
      <c r="H99" s="154"/>
      <c r="I99" s="169"/>
      <c r="J99" s="169"/>
    </row>
    <row r="100" spans="1:10" ht="20.100000000000001" customHeight="1" x14ac:dyDescent="0.15">
      <c r="A100" s="152">
        <v>65</v>
      </c>
      <c r="B100" s="168"/>
      <c r="C100" s="86"/>
      <c r="D100" s="38"/>
      <c r="E100" s="38"/>
      <c r="F100" s="90"/>
      <c r="G100" s="153"/>
      <c r="H100" s="154"/>
      <c r="I100" s="169"/>
      <c r="J100" s="169"/>
    </row>
    <row r="101" spans="1:10" ht="20.100000000000001" customHeight="1" x14ac:dyDescent="0.15">
      <c r="A101" s="152">
        <v>66</v>
      </c>
      <c r="B101" s="168"/>
      <c r="C101" s="86"/>
      <c r="D101" s="38"/>
      <c r="E101" s="38"/>
      <c r="F101" s="90"/>
      <c r="G101" s="153"/>
      <c r="H101" s="154"/>
      <c r="I101" s="169"/>
      <c r="J101" s="169"/>
    </row>
    <row r="102" spans="1:10" ht="20.100000000000001" customHeight="1" x14ac:dyDescent="0.15">
      <c r="A102" s="152">
        <v>67</v>
      </c>
      <c r="B102" s="168"/>
      <c r="C102" s="86"/>
      <c r="D102" s="38"/>
      <c r="E102" s="38"/>
      <c r="F102" s="90"/>
      <c r="G102" s="153"/>
      <c r="H102" s="154"/>
      <c r="I102" s="169"/>
      <c r="J102" s="169"/>
    </row>
    <row r="103" spans="1:10" ht="20.100000000000001" customHeight="1" x14ac:dyDescent="0.15">
      <c r="A103" s="152">
        <v>68</v>
      </c>
      <c r="B103" s="168"/>
      <c r="C103" s="86"/>
      <c r="D103" s="38"/>
      <c r="E103" s="38"/>
      <c r="F103" s="90"/>
      <c r="G103" s="153"/>
      <c r="H103" s="154"/>
      <c r="I103" s="169"/>
      <c r="J103" s="169"/>
    </row>
    <row r="104" spans="1:10" ht="20.100000000000001" customHeight="1" x14ac:dyDescent="0.15">
      <c r="A104" s="152">
        <v>69</v>
      </c>
      <c r="B104" s="168"/>
      <c r="C104" s="86"/>
      <c r="D104" s="38"/>
      <c r="E104" s="38"/>
      <c r="F104" s="90"/>
      <c r="G104" s="153"/>
      <c r="H104" s="154"/>
      <c r="I104" s="169"/>
      <c r="J104" s="169"/>
    </row>
    <row r="105" spans="1:10" ht="20.100000000000001" customHeight="1" x14ac:dyDescent="0.15">
      <c r="A105" s="152">
        <v>70</v>
      </c>
      <c r="B105" s="168"/>
      <c r="C105" s="86"/>
      <c r="D105" s="38"/>
      <c r="E105" s="38"/>
      <c r="F105" s="90"/>
      <c r="G105" s="153"/>
      <c r="H105" s="154"/>
      <c r="I105" s="169"/>
      <c r="J105" s="169"/>
    </row>
    <row r="106" spans="1:10" ht="20.100000000000001" customHeight="1" x14ac:dyDescent="0.15">
      <c r="A106" s="152">
        <v>71</v>
      </c>
      <c r="B106" s="168"/>
      <c r="C106" s="86"/>
      <c r="D106" s="38"/>
      <c r="E106" s="38"/>
      <c r="F106" s="90"/>
      <c r="G106" s="153"/>
      <c r="H106" s="154"/>
      <c r="I106" s="169"/>
      <c r="J106" s="169"/>
    </row>
    <row r="107" spans="1:10" ht="20.100000000000001" customHeight="1" x14ac:dyDescent="0.15">
      <c r="A107" s="152">
        <v>72</v>
      </c>
      <c r="B107" s="168"/>
      <c r="C107" s="86"/>
      <c r="D107" s="38"/>
      <c r="E107" s="38"/>
      <c r="F107" s="90"/>
      <c r="G107" s="153"/>
      <c r="H107" s="154"/>
      <c r="I107" s="169"/>
      <c r="J107" s="169"/>
    </row>
    <row r="108" spans="1:10" ht="20.100000000000001" customHeight="1" x14ac:dyDescent="0.15">
      <c r="A108" s="152">
        <v>73</v>
      </c>
      <c r="B108" s="168"/>
      <c r="C108" s="86"/>
      <c r="D108" s="38"/>
      <c r="E108" s="38"/>
      <c r="F108" s="90"/>
      <c r="G108" s="153"/>
      <c r="H108" s="154"/>
      <c r="I108" s="169"/>
      <c r="J108" s="169"/>
    </row>
    <row r="109" spans="1:10" ht="20.100000000000001" customHeight="1" x14ac:dyDescent="0.15">
      <c r="A109" s="152">
        <v>74</v>
      </c>
      <c r="B109" s="168"/>
      <c r="C109" s="86"/>
      <c r="D109" s="38"/>
      <c r="E109" s="38"/>
      <c r="F109" s="90"/>
      <c r="G109" s="153"/>
      <c r="H109" s="154"/>
      <c r="I109" s="169"/>
      <c r="J109" s="169"/>
    </row>
    <row r="110" spans="1:10" ht="20.100000000000001" customHeight="1" x14ac:dyDescent="0.15">
      <c r="A110" s="152">
        <v>75</v>
      </c>
      <c r="B110" s="168"/>
      <c r="C110" s="86"/>
      <c r="D110" s="38"/>
      <c r="E110" s="38"/>
      <c r="F110" s="90"/>
      <c r="G110" s="153"/>
      <c r="H110" s="154"/>
      <c r="I110" s="169"/>
      <c r="J110" s="169"/>
    </row>
    <row r="111" spans="1:10" ht="20.100000000000001" customHeight="1" x14ac:dyDescent="0.15">
      <c r="A111" s="152">
        <v>76</v>
      </c>
      <c r="B111" s="168"/>
      <c r="C111" s="86"/>
      <c r="D111" s="38"/>
      <c r="E111" s="38"/>
      <c r="F111" s="90"/>
      <c r="G111" s="153"/>
      <c r="H111" s="154"/>
      <c r="I111" s="169"/>
      <c r="J111" s="169"/>
    </row>
    <row r="112" spans="1:10" ht="20.100000000000001" customHeight="1" x14ac:dyDescent="0.15">
      <c r="A112" s="152">
        <v>77</v>
      </c>
      <c r="B112" s="168"/>
      <c r="C112" s="86"/>
      <c r="D112" s="38"/>
      <c r="E112" s="38"/>
      <c r="F112" s="90"/>
      <c r="G112" s="153"/>
      <c r="H112" s="154"/>
      <c r="I112" s="169"/>
      <c r="J112" s="169"/>
    </row>
    <row r="113" spans="1:10" ht="20.100000000000001" customHeight="1" x14ac:dyDescent="0.15">
      <c r="A113" s="152">
        <v>78</v>
      </c>
      <c r="B113" s="168"/>
      <c r="C113" s="86"/>
      <c r="D113" s="38"/>
      <c r="E113" s="38"/>
      <c r="F113" s="90"/>
      <c r="G113" s="153"/>
      <c r="H113" s="154"/>
      <c r="I113" s="169"/>
      <c r="J113" s="169"/>
    </row>
    <row r="114" spans="1:10" ht="20.100000000000001" customHeight="1" x14ac:dyDescent="0.15">
      <c r="A114" s="152">
        <v>79</v>
      </c>
      <c r="B114" s="168"/>
      <c r="C114" s="86"/>
      <c r="D114" s="38"/>
      <c r="E114" s="38"/>
      <c r="F114" s="90"/>
      <c r="G114" s="153"/>
      <c r="H114" s="154"/>
      <c r="I114" s="169"/>
      <c r="J114" s="169"/>
    </row>
    <row r="115" spans="1:10" ht="20.100000000000001" customHeight="1" x14ac:dyDescent="0.15">
      <c r="A115" s="152">
        <v>80</v>
      </c>
      <c r="B115" s="168"/>
      <c r="C115" s="86"/>
      <c r="D115" s="38"/>
      <c r="E115" s="38"/>
      <c r="F115" s="90"/>
      <c r="G115" s="153"/>
      <c r="H115" s="154"/>
      <c r="I115" s="169"/>
      <c r="J115" s="169"/>
    </row>
    <row r="116" spans="1:10" ht="20.100000000000001" customHeight="1" x14ac:dyDescent="0.15">
      <c r="A116" s="152">
        <v>81</v>
      </c>
      <c r="B116" s="168"/>
      <c r="C116" s="86"/>
      <c r="D116" s="38"/>
      <c r="E116" s="38"/>
      <c r="F116" s="90"/>
      <c r="G116" s="153"/>
      <c r="H116" s="154"/>
      <c r="I116" s="169"/>
      <c r="J116" s="169"/>
    </row>
    <row r="117" spans="1:10" ht="20.100000000000001" customHeight="1" x14ac:dyDescent="0.15">
      <c r="A117" s="152">
        <v>82</v>
      </c>
      <c r="B117" s="168"/>
      <c r="C117" s="86"/>
      <c r="D117" s="38"/>
      <c r="E117" s="38"/>
      <c r="F117" s="90"/>
      <c r="G117" s="153"/>
      <c r="H117" s="154"/>
      <c r="I117" s="169"/>
      <c r="J117" s="169"/>
    </row>
    <row r="118" spans="1:10" ht="20.100000000000001" customHeight="1" x14ac:dyDescent="0.15">
      <c r="A118" s="152">
        <v>83</v>
      </c>
      <c r="B118" s="168"/>
      <c r="C118" s="86"/>
      <c r="D118" s="38"/>
      <c r="E118" s="38"/>
      <c r="F118" s="90"/>
      <c r="G118" s="153"/>
      <c r="H118" s="154"/>
      <c r="I118" s="169"/>
      <c r="J118" s="169"/>
    </row>
    <row r="119" spans="1:10" ht="20.100000000000001" customHeight="1" x14ac:dyDescent="0.15">
      <c r="A119" s="152">
        <v>84</v>
      </c>
      <c r="B119" s="168"/>
      <c r="C119" s="86"/>
      <c r="D119" s="38"/>
      <c r="E119" s="38"/>
      <c r="F119" s="90"/>
      <c r="G119" s="153"/>
      <c r="H119" s="154"/>
      <c r="I119" s="169"/>
      <c r="J119" s="169"/>
    </row>
    <row r="120" spans="1:10" ht="20.100000000000001" customHeight="1" x14ac:dyDescent="0.15">
      <c r="A120" s="152">
        <v>85</v>
      </c>
      <c r="B120" s="168"/>
      <c r="C120" s="86"/>
      <c r="D120" s="38"/>
      <c r="E120" s="38"/>
      <c r="F120" s="90"/>
      <c r="G120" s="153"/>
      <c r="H120" s="154"/>
      <c r="I120" s="169"/>
      <c r="J120" s="169"/>
    </row>
    <row r="121" spans="1:10" ht="20.100000000000001" customHeight="1" x14ac:dyDescent="0.15">
      <c r="A121" s="152">
        <v>86</v>
      </c>
      <c r="B121" s="168"/>
      <c r="C121" s="86"/>
      <c r="D121" s="38"/>
      <c r="E121" s="38"/>
      <c r="F121" s="90"/>
      <c r="G121" s="153"/>
      <c r="H121" s="154"/>
      <c r="I121" s="169"/>
      <c r="J121" s="169"/>
    </row>
    <row r="122" spans="1:10" ht="20.100000000000001" customHeight="1" x14ac:dyDescent="0.15">
      <c r="A122" s="152">
        <v>87</v>
      </c>
      <c r="B122" s="168"/>
      <c r="C122" s="86"/>
      <c r="D122" s="38"/>
      <c r="E122" s="38"/>
      <c r="F122" s="90"/>
      <c r="G122" s="153"/>
      <c r="H122" s="154"/>
      <c r="I122" s="169"/>
      <c r="J122" s="169"/>
    </row>
    <row r="123" spans="1:10" ht="20.100000000000001" customHeight="1" x14ac:dyDescent="0.15">
      <c r="A123" s="152">
        <v>88</v>
      </c>
      <c r="B123" s="168"/>
      <c r="C123" s="86"/>
      <c r="D123" s="38"/>
      <c r="E123" s="38"/>
      <c r="F123" s="90"/>
      <c r="G123" s="153"/>
      <c r="H123" s="154"/>
      <c r="I123" s="169"/>
      <c r="J123" s="169"/>
    </row>
    <row r="124" spans="1:10" ht="20.100000000000001" customHeight="1" x14ac:dyDescent="0.15">
      <c r="A124" s="152">
        <v>89</v>
      </c>
      <c r="B124" s="168"/>
      <c r="C124" s="86"/>
      <c r="D124" s="38"/>
      <c r="E124" s="38"/>
      <c r="F124" s="90"/>
      <c r="G124" s="153"/>
      <c r="H124" s="154"/>
      <c r="I124" s="169"/>
      <c r="J124" s="169"/>
    </row>
    <row r="125" spans="1:10" ht="20.100000000000001" customHeight="1" x14ac:dyDescent="0.15">
      <c r="A125" s="152">
        <v>90</v>
      </c>
      <c r="B125" s="168"/>
      <c r="C125" s="86"/>
      <c r="D125" s="38"/>
      <c r="E125" s="38"/>
      <c r="F125" s="90"/>
      <c r="G125" s="153"/>
      <c r="H125" s="154"/>
      <c r="I125" s="169"/>
      <c r="J125" s="169"/>
    </row>
    <row r="126" spans="1:10" ht="20.100000000000001" customHeight="1" x14ac:dyDescent="0.15">
      <c r="A126" s="152">
        <v>91</v>
      </c>
      <c r="B126" s="168"/>
      <c r="C126" s="86"/>
      <c r="D126" s="38"/>
      <c r="E126" s="38"/>
      <c r="F126" s="90"/>
      <c r="G126" s="153"/>
      <c r="H126" s="154"/>
      <c r="I126" s="169"/>
      <c r="J126" s="169"/>
    </row>
    <row r="127" spans="1:10" ht="20.100000000000001" customHeight="1" x14ac:dyDescent="0.15">
      <c r="A127" s="152">
        <v>92</v>
      </c>
      <c r="B127" s="168"/>
      <c r="C127" s="86"/>
      <c r="D127" s="38"/>
      <c r="E127" s="38"/>
      <c r="F127" s="90"/>
      <c r="G127" s="153"/>
      <c r="H127" s="154"/>
      <c r="I127" s="169"/>
      <c r="J127" s="169"/>
    </row>
    <row r="128" spans="1:10" ht="20.100000000000001" customHeight="1" x14ac:dyDescent="0.15">
      <c r="A128" s="152">
        <v>93</v>
      </c>
      <c r="B128" s="168"/>
      <c r="C128" s="86"/>
      <c r="D128" s="38"/>
      <c r="E128" s="38"/>
      <c r="F128" s="90"/>
      <c r="G128" s="153"/>
      <c r="H128" s="154"/>
      <c r="I128" s="169"/>
      <c r="J128" s="169"/>
    </row>
    <row r="129" spans="1:10" ht="20.100000000000001" customHeight="1" x14ac:dyDescent="0.15">
      <c r="A129" s="152">
        <v>94</v>
      </c>
      <c r="B129" s="168"/>
      <c r="C129" s="86"/>
      <c r="D129" s="38"/>
      <c r="E129" s="38"/>
      <c r="F129" s="90"/>
      <c r="G129" s="153"/>
      <c r="H129" s="154"/>
      <c r="I129" s="169"/>
      <c r="J129" s="169"/>
    </row>
    <row r="130" spans="1:10" ht="20.100000000000001" customHeight="1" x14ac:dyDescent="0.15">
      <c r="A130" s="152">
        <v>95</v>
      </c>
      <c r="B130" s="168"/>
      <c r="C130" s="86"/>
      <c r="D130" s="38"/>
      <c r="E130" s="38"/>
      <c r="F130" s="90"/>
      <c r="G130" s="153"/>
      <c r="H130" s="154"/>
      <c r="I130" s="169"/>
      <c r="J130" s="169"/>
    </row>
    <row r="131" spans="1:10" ht="20.100000000000001" customHeight="1" x14ac:dyDescent="0.15">
      <c r="A131" s="152">
        <v>96</v>
      </c>
      <c r="B131" s="168"/>
      <c r="C131" s="86"/>
      <c r="D131" s="38"/>
      <c r="E131" s="38"/>
      <c r="F131" s="90"/>
      <c r="G131" s="153"/>
      <c r="H131" s="154"/>
      <c r="I131" s="169"/>
      <c r="J131" s="169"/>
    </row>
    <row r="132" spans="1:10" ht="20.100000000000001" customHeight="1" x14ac:dyDescent="0.15">
      <c r="A132" s="152">
        <v>97</v>
      </c>
      <c r="B132" s="168"/>
      <c r="C132" s="86"/>
      <c r="D132" s="38"/>
      <c r="E132" s="38"/>
      <c r="F132" s="90"/>
      <c r="G132" s="153"/>
      <c r="H132" s="154"/>
      <c r="I132" s="169"/>
      <c r="J132" s="169"/>
    </row>
    <row r="133" spans="1:10" ht="20.100000000000001" customHeight="1" x14ac:dyDescent="0.15">
      <c r="A133" s="152">
        <v>98</v>
      </c>
      <c r="B133" s="168"/>
      <c r="C133" s="86"/>
      <c r="D133" s="38"/>
      <c r="E133" s="38"/>
      <c r="F133" s="90"/>
      <c r="G133" s="153"/>
      <c r="H133" s="154"/>
      <c r="I133" s="169"/>
      <c r="J133" s="169"/>
    </row>
    <row r="134" spans="1:10" ht="20.100000000000001" customHeight="1" x14ac:dyDescent="0.15">
      <c r="A134" s="152">
        <v>99</v>
      </c>
      <c r="B134" s="168"/>
      <c r="C134" s="86"/>
      <c r="D134" s="38"/>
      <c r="E134" s="38"/>
      <c r="F134" s="90"/>
      <c r="G134" s="153"/>
      <c r="H134" s="154"/>
      <c r="I134" s="169"/>
      <c r="J134" s="169"/>
    </row>
    <row r="135" spans="1:10" ht="20.100000000000001" customHeight="1" x14ac:dyDescent="0.15">
      <c r="A135" s="152">
        <v>100</v>
      </c>
      <c r="B135" s="168"/>
      <c r="C135" s="86"/>
      <c r="D135" s="38"/>
      <c r="E135" s="38"/>
      <c r="F135" s="90"/>
      <c r="G135" s="153"/>
      <c r="H135" s="154"/>
      <c r="I135" s="169"/>
      <c r="J135" s="169"/>
    </row>
    <row r="136" spans="1:10" ht="20.100000000000001" customHeight="1" x14ac:dyDescent="0.15">
      <c r="A136" s="152">
        <v>101</v>
      </c>
      <c r="B136" s="168"/>
      <c r="C136" s="86"/>
      <c r="D136" s="38"/>
      <c r="E136" s="38"/>
      <c r="F136" s="90"/>
      <c r="G136" s="153"/>
      <c r="H136" s="154"/>
      <c r="I136" s="169"/>
      <c r="J136" s="169"/>
    </row>
    <row r="137" spans="1:10" ht="20.100000000000001" customHeight="1" x14ac:dyDescent="0.15">
      <c r="A137" s="152">
        <v>102</v>
      </c>
      <c r="B137" s="168"/>
      <c r="C137" s="86"/>
      <c r="D137" s="38"/>
      <c r="E137" s="38"/>
      <c r="F137" s="90"/>
      <c r="G137" s="153"/>
      <c r="H137" s="154"/>
      <c r="I137" s="169"/>
      <c r="J137" s="169"/>
    </row>
    <row r="138" spans="1:10" ht="20.100000000000001" customHeight="1" x14ac:dyDescent="0.15">
      <c r="A138" s="152">
        <v>103</v>
      </c>
      <c r="B138" s="168"/>
      <c r="C138" s="86"/>
      <c r="D138" s="38"/>
      <c r="E138" s="38"/>
      <c r="F138" s="90"/>
      <c r="G138" s="153"/>
      <c r="H138" s="154"/>
      <c r="I138" s="169"/>
      <c r="J138" s="169"/>
    </row>
    <row r="139" spans="1:10" ht="20.100000000000001" customHeight="1" x14ac:dyDescent="0.15">
      <c r="A139" s="152">
        <v>104</v>
      </c>
      <c r="B139" s="168"/>
      <c r="C139" s="86"/>
      <c r="D139" s="38"/>
      <c r="E139" s="38"/>
      <c r="F139" s="90"/>
      <c r="G139" s="153"/>
      <c r="H139" s="154"/>
      <c r="I139" s="169"/>
      <c r="J139" s="169"/>
    </row>
    <row r="140" spans="1:10" ht="20.100000000000001" customHeight="1" x14ac:dyDescent="0.15">
      <c r="A140" s="152">
        <v>105</v>
      </c>
      <c r="B140" s="168"/>
      <c r="C140" s="86"/>
      <c r="D140" s="38"/>
      <c r="E140" s="38"/>
      <c r="F140" s="90"/>
      <c r="G140" s="153"/>
      <c r="H140" s="154"/>
      <c r="I140" s="169"/>
      <c r="J140" s="169"/>
    </row>
    <row r="141" spans="1:10" ht="20.100000000000001" customHeight="1" x14ac:dyDescent="0.15">
      <c r="A141" s="152">
        <v>106</v>
      </c>
      <c r="B141" s="168"/>
      <c r="C141" s="86"/>
      <c r="D141" s="38"/>
      <c r="E141" s="38"/>
      <c r="F141" s="90"/>
      <c r="G141" s="153"/>
      <c r="H141" s="154"/>
      <c r="I141" s="169"/>
      <c r="J141" s="169"/>
    </row>
    <row r="142" spans="1:10" ht="20.100000000000001" customHeight="1" x14ac:dyDescent="0.15">
      <c r="A142" s="152">
        <v>107</v>
      </c>
      <c r="B142" s="168"/>
      <c r="C142" s="86"/>
      <c r="D142" s="38"/>
      <c r="E142" s="38"/>
      <c r="F142" s="90"/>
      <c r="G142" s="153"/>
      <c r="H142" s="154"/>
      <c r="I142" s="169"/>
      <c r="J142" s="169"/>
    </row>
    <row r="143" spans="1:10" ht="20.100000000000001" customHeight="1" x14ac:dyDescent="0.15">
      <c r="A143" s="152">
        <v>108</v>
      </c>
      <c r="B143" s="168"/>
      <c r="C143" s="86"/>
      <c r="D143" s="38"/>
      <c r="E143" s="38"/>
      <c r="F143" s="90"/>
      <c r="G143" s="153"/>
      <c r="H143" s="154"/>
      <c r="I143" s="169"/>
      <c r="J143" s="169"/>
    </row>
    <row r="144" spans="1:10" ht="20.100000000000001" customHeight="1" x14ac:dyDescent="0.15">
      <c r="A144" s="152">
        <v>109</v>
      </c>
      <c r="B144" s="168"/>
      <c r="C144" s="86"/>
      <c r="D144" s="38"/>
      <c r="E144" s="38"/>
      <c r="F144" s="90"/>
      <c r="G144" s="153"/>
      <c r="H144" s="154"/>
      <c r="I144" s="169"/>
      <c r="J144" s="169"/>
    </row>
    <row r="145" spans="1:10" ht="20.100000000000001" customHeight="1" x14ac:dyDescent="0.15">
      <c r="A145" s="152">
        <v>110</v>
      </c>
      <c r="B145" s="168"/>
      <c r="C145" s="86"/>
      <c r="D145" s="38"/>
      <c r="E145" s="38"/>
      <c r="F145" s="90"/>
      <c r="G145" s="153"/>
      <c r="H145" s="154"/>
      <c r="I145" s="169"/>
      <c r="J145" s="169"/>
    </row>
    <row r="146" spans="1:10" ht="20.100000000000001" customHeight="1" x14ac:dyDescent="0.15">
      <c r="A146" s="152">
        <v>111</v>
      </c>
      <c r="B146" s="168"/>
      <c r="C146" s="86"/>
      <c r="D146" s="38"/>
      <c r="E146" s="38"/>
      <c r="F146" s="90"/>
      <c r="G146" s="153"/>
      <c r="H146" s="154"/>
      <c r="I146" s="169"/>
      <c r="J146" s="169"/>
    </row>
    <row r="147" spans="1:10" ht="20.100000000000001" customHeight="1" x14ac:dyDescent="0.15">
      <c r="A147" s="152">
        <v>112</v>
      </c>
      <c r="B147" s="168"/>
      <c r="C147" s="86"/>
      <c r="D147" s="38"/>
      <c r="E147" s="38"/>
      <c r="F147" s="90"/>
      <c r="G147" s="153"/>
      <c r="H147" s="154"/>
      <c r="I147" s="169"/>
      <c r="J147" s="169"/>
    </row>
    <row r="148" spans="1:10" ht="20.100000000000001" customHeight="1" x14ac:dyDescent="0.15">
      <c r="A148" s="152">
        <v>113</v>
      </c>
      <c r="B148" s="168"/>
      <c r="C148" s="86"/>
      <c r="D148" s="38"/>
      <c r="E148" s="38"/>
      <c r="F148" s="90"/>
      <c r="G148" s="153"/>
      <c r="H148" s="154"/>
      <c r="I148" s="169"/>
      <c r="J148" s="169"/>
    </row>
    <row r="149" spans="1:10" ht="20.100000000000001" customHeight="1" x14ac:dyDescent="0.15">
      <c r="A149" s="152">
        <v>114</v>
      </c>
      <c r="B149" s="168"/>
      <c r="C149" s="86"/>
      <c r="D149" s="38"/>
      <c r="E149" s="38"/>
      <c r="F149" s="90"/>
      <c r="G149" s="153"/>
      <c r="H149" s="154"/>
      <c r="I149" s="169"/>
      <c r="J149" s="169"/>
    </row>
    <row r="150" spans="1:10" ht="20.100000000000001" customHeight="1" x14ac:dyDescent="0.15">
      <c r="A150" s="152">
        <v>115</v>
      </c>
      <c r="B150" s="168"/>
      <c r="C150" s="86"/>
      <c r="D150" s="38"/>
      <c r="E150" s="38"/>
      <c r="F150" s="90"/>
      <c r="G150" s="153"/>
      <c r="H150" s="154"/>
      <c r="I150" s="169"/>
      <c r="J150" s="169"/>
    </row>
    <row r="151" spans="1:10" ht="20.100000000000001" customHeight="1" x14ac:dyDescent="0.15">
      <c r="A151" s="152">
        <v>116</v>
      </c>
      <c r="B151" s="168"/>
      <c r="C151" s="86"/>
      <c r="D151" s="38"/>
      <c r="E151" s="38"/>
      <c r="F151" s="90"/>
      <c r="G151" s="153"/>
      <c r="H151" s="154"/>
      <c r="I151" s="169"/>
      <c r="J151" s="169"/>
    </row>
    <row r="152" spans="1:10" ht="20.100000000000001" customHeight="1" x14ac:dyDescent="0.15">
      <c r="A152" s="152">
        <v>117</v>
      </c>
      <c r="B152" s="168"/>
      <c r="C152" s="86"/>
      <c r="D152" s="38"/>
      <c r="E152" s="38"/>
      <c r="F152" s="90"/>
      <c r="G152" s="153"/>
      <c r="H152" s="154"/>
      <c r="I152" s="169"/>
      <c r="J152" s="169"/>
    </row>
    <row r="153" spans="1:10" ht="20.100000000000001" customHeight="1" x14ac:dyDescent="0.15">
      <c r="A153" s="152">
        <v>118</v>
      </c>
      <c r="B153" s="168"/>
      <c r="C153" s="86"/>
      <c r="D153" s="38"/>
      <c r="E153" s="38"/>
      <c r="F153" s="90"/>
      <c r="G153" s="153"/>
      <c r="H153" s="154"/>
      <c r="I153" s="169"/>
      <c r="J153" s="169"/>
    </row>
    <row r="154" spans="1:10" ht="20.100000000000001" customHeight="1" x14ac:dyDescent="0.15">
      <c r="A154" s="152">
        <v>119</v>
      </c>
      <c r="B154" s="168"/>
      <c r="C154" s="86"/>
      <c r="D154" s="38"/>
      <c r="E154" s="38"/>
      <c r="F154" s="90"/>
      <c r="G154" s="153"/>
      <c r="H154" s="154"/>
      <c r="I154" s="169"/>
      <c r="J154" s="169"/>
    </row>
    <row r="155" spans="1:10" ht="20.100000000000001" customHeight="1" x14ac:dyDescent="0.15">
      <c r="A155" s="152">
        <v>120</v>
      </c>
      <c r="B155" s="168"/>
      <c r="C155" s="86"/>
      <c r="D155" s="38"/>
      <c r="E155" s="38"/>
      <c r="F155" s="90"/>
      <c r="G155" s="153"/>
      <c r="H155" s="154"/>
      <c r="I155" s="169"/>
      <c r="J155" s="169"/>
    </row>
    <row r="156" spans="1:10" ht="20.100000000000001" customHeight="1" x14ac:dyDescent="0.15">
      <c r="A156" s="152">
        <v>121</v>
      </c>
      <c r="B156" s="168"/>
      <c r="C156" s="86"/>
      <c r="D156" s="38"/>
      <c r="E156" s="38"/>
      <c r="F156" s="90"/>
      <c r="G156" s="153"/>
      <c r="H156" s="154"/>
      <c r="I156" s="169"/>
      <c r="J156" s="169"/>
    </row>
    <row r="157" spans="1:10" ht="20.100000000000001" customHeight="1" x14ac:dyDescent="0.15">
      <c r="A157" s="152">
        <v>122</v>
      </c>
      <c r="B157" s="168"/>
      <c r="C157" s="86"/>
      <c r="D157" s="38"/>
      <c r="E157" s="38"/>
      <c r="F157" s="90"/>
      <c r="G157" s="153"/>
      <c r="H157" s="154"/>
      <c r="I157" s="169"/>
      <c r="J157" s="169"/>
    </row>
    <row r="158" spans="1:10" ht="20.100000000000001" customHeight="1" x14ac:dyDescent="0.15">
      <c r="A158" s="152">
        <v>123</v>
      </c>
      <c r="B158" s="168"/>
      <c r="C158" s="86"/>
      <c r="D158" s="38"/>
      <c r="E158" s="38"/>
      <c r="F158" s="90"/>
      <c r="G158" s="153"/>
      <c r="H158" s="154"/>
      <c r="I158" s="169"/>
      <c r="J158" s="169"/>
    </row>
    <row r="159" spans="1:10" ht="20.100000000000001" customHeight="1" x14ac:dyDescent="0.15">
      <c r="A159" s="152">
        <v>124</v>
      </c>
      <c r="B159" s="168"/>
      <c r="C159" s="86"/>
      <c r="D159" s="38"/>
      <c r="E159" s="38"/>
      <c r="F159" s="90"/>
      <c r="G159" s="153"/>
      <c r="H159" s="154"/>
      <c r="I159" s="169"/>
      <c r="J159" s="169"/>
    </row>
    <row r="160" spans="1:10" ht="20.100000000000001" customHeight="1" x14ac:dyDescent="0.15">
      <c r="A160" s="152">
        <v>125</v>
      </c>
      <c r="B160" s="168"/>
      <c r="C160" s="86"/>
      <c r="D160" s="38"/>
      <c r="E160" s="38"/>
      <c r="F160" s="90"/>
      <c r="G160" s="153"/>
      <c r="H160" s="154"/>
      <c r="I160" s="169"/>
      <c r="J160" s="169"/>
    </row>
    <row r="161" spans="1:10" ht="20.100000000000001" customHeight="1" x14ac:dyDescent="0.15">
      <c r="A161" s="152">
        <v>126</v>
      </c>
      <c r="B161" s="168"/>
      <c r="C161" s="86"/>
      <c r="D161" s="38"/>
      <c r="E161" s="38"/>
      <c r="F161" s="90"/>
      <c r="G161" s="153"/>
      <c r="H161" s="154"/>
      <c r="I161" s="169"/>
      <c r="J161" s="169"/>
    </row>
    <row r="162" spans="1:10" ht="20.100000000000001" customHeight="1" x14ac:dyDescent="0.15">
      <c r="A162" s="152">
        <v>127</v>
      </c>
      <c r="B162" s="168"/>
      <c r="C162" s="86"/>
      <c r="D162" s="38"/>
      <c r="E162" s="38"/>
      <c r="F162" s="90"/>
      <c r="G162" s="153"/>
      <c r="H162" s="154"/>
      <c r="I162" s="169"/>
      <c r="J162" s="169"/>
    </row>
    <row r="163" spans="1:10" ht="20.100000000000001" customHeight="1" x14ac:dyDescent="0.15">
      <c r="A163" s="152">
        <v>128</v>
      </c>
      <c r="B163" s="168"/>
      <c r="C163" s="86"/>
      <c r="D163" s="38"/>
      <c r="E163" s="38"/>
      <c r="F163" s="90"/>
      <c r="G163" s="153"/>
      <c r="H163" s="154"/>
      <c r="I163" s="169"/>
      <c r="J163" s="169"/>
    </row>
    <row r="164" spans="1:10" ht="20.100000000000001" customHeight="1" x14ac:dyDescent="0.15">
      <c r="A164" s="152">
        <v>129</v>
      </c>
      <c r="B164" s="168"/>
      <c r="C164" s="86"/>
      <c r="D164" s="38"/>
      <c r="E164" s="38"/>
      <c r="F164" s="90"/>
      <c r="G164" s="153"/>
      <c r="H164" s="154"/>
      <c r="I164" s="169"/>
      <c r="J164" s="169"/>
    </row>
    <row r="165" spans="1:10" ht="20.100000000000001" customHeight="1" x14ac:dyDescent="0.15">
      <c r="A165" s="152">
        <v>130</v>
      </c>
      <c r="B165" s="168"/>
      <c r="C165" s="86"/>
      <c r="D165" s="38"/>
      <c r="E165" s="38"/>
      <c r="F165" s="90"/>
      <c r="G165" s="153"/>
      <c r="H165" s="154"/>
      <c r="I165" s="169"/>
      <c r="J165" s="169"/>
    </row>
    <row r="166" spans="1:10" ht="20.100000000000001" customHeight="1" x14ac:dyDescent="0.15">
      <c r="A166" s="152">
        <v>131</v>
      </c>
      <c r="B166" s="168"/>
      <c r="C166" s="86"/>
      <c r="D166" s="38"/>
      <c r="E166" s="38"/>
      <c r="F166" s="90"/>
      <c r="G166" s="153"/>
      <c r="H166" s="154"/>
      <c r="I166" s="169"/>
      <c r="J166" s="169"/>
    </row>
    <row r="167" spans="1:10" ht="20.100000000000001" customHeight="1" x14ac:dyDescent="0.15">
      <c r="A167" s="152">
        <v>132</v>
      </c>
      <c r="B167" s="168"/>
      <c r="C167" s="86"/>
      <c r="D167" s="38"/>
      <c r="E167" s="38"/>
      <c r="F167" s="90"/>
      <c r="G167" s="153"/>
      <c r="H167" s="154"/>
      <c r="I167" s="169"/>
      <c r="J167" s="169"/>
    </row>
    <row r="168" spans="1:10" ht="20.100000000000001" customHeight="1" x14ac:dyDescent="0.15">
      <c r="A168" s="152">
        <v>133</v>
      </c>
      <c r="B168" s="168"/>
      <c r="C168" s="86"/>
      <c r="D168" s="38"/>
      <c r="E168" s="38"/>
      <c r="F168" s="90"/>
      <c r="G168" s="153"/>
      <c r="H168" s="154"/>
      <c r="I168" s="169"/>
      <c r="J168" s="169"/>
    </row>
    <row r="169" spans="1:10" ht="20.100000000000001" customHeight="1" x14ac:dyDescent="0.15">
      <c r="A169" s="152">
        <v>134</v>
      </c>
      <c r="B169" s="168"/>
      <c r="C169" s="86"/>
      <c r="D169" s="38"/>
      <c r="E169" s="38"/>
      <c r="F169" s="90"/>
      <c r="G169" s="153"/>
      <c r="H169" s="154"/>
      <c r="I169" s="169"/>
      <c r="J169" s="169"/>
    </row>
    <row r="170" spans="1:10" ht="20.100000000000001" customHeight="1" x14ac:dyDescent="0.15">
      <c r="A170" s="152">
        <v>135</v>
      </c>
      <c r="B170" s="168"/>
      <c r="C170" s="86"/>
      <c r="D170" s="38"/>
      <c r="E170" s="38"/>
      <c r="F170" s="90"/>
      <c r="G170" s="153"/>
      <c r="H170" s="154"/>
      <c r="I170" s="169"/>
      <c r="J170" s="169"/>
    </row>
    <row r="171" spans="1:10" ht="20.100000000000001" customHeight="1" x14ac:dyDescent="0.15">
      <c r="A171" s="152">
        <v>136</v>
      </c>
      <c r="B171" s="168"/>
      <c r="C171" s="86"/>
      <c r="D171" s="38"/>
      <c r="E171" s="38"/>
      <c r="F171" s="90"/>
      <c r="G171" s="153"/>
      <c r="H171" s="154"/>
      <c r="I171" s="169"/>
      <c r="J171" s="169"/>
    </row>
    <row r="172" spans="1:10" ht="20.100000000000001" customHeight="1" x14ac:dyDescent="0.15">
      <c r="A172" s="152">
        <v>137</v>
      </c>
      <c r="B172" s="168"/>
      <c r="C172" s="86"/>
      <c r="D172" s="38"/>
      <c r="E172" s="38"/>
      <c r="F172" s="90"/>
      <c r="G172" s="153"/>
      <c r="H172" s="154"/>
      <c r="I172" s="169"/>
      <c r="J172" s="169"/>
    </row>
    <row r="173" spans="1:10" ht="20.100000000000001" customHeight="1" x14ac:dyDescent="0.15">
      <c r="A173" s="152">
        <v>138</v>
      </c>
      <c r="B173" s="168"/>
      <c r="C173" s="86"/>
      <c r="D173" s="38"/>
      <c r="E173" s="38"/>
      <c r="F173" s="90"/>
      <c r="G173" s="153"/>
      <c r="H173" s="154"/>
      <c r="I173" s="169"/>
      <c r="J173" s="169"/>
    </row>
    <row r="174" spans="1:10" ht="20.100000000000001" customHeight="1" x14ac:dyDescent="0.15">
      <c r="A174" s="152">
        <v>139</v>
      </c>
      <c r="B174" s="168"/>
      <c r="C174" s="86"/>
      <c r="D174" s="38"/>
      <c r="E174" s="38"/>
      <c r="F174" s="90"/>
      <c r="G174" s="153"/>
      <c r="H174" s="154"/>
      <c r="I174" s="169"/>
      <c r="J174" s="169"/>
    </row>
    <row r="175" spans="1:10" ht="20.100000000000001" customHeight="1" x14ac:dyDescent="0.15">
      <c r="A175" s="152">
        <v>140</v>
      </c>
      <c r="B175" s="168"/>
      <c r="C175" s="86"/>
      <c r="D175" s="38"/>
      <c r="E175" s="38"/>
      <c r="F175" s="90"/>
      <c r="G175" s="153"/>
      <c r="H175" s="154"/>
      <c r="I175" s="169"/>
      <c r="J175" s="169"/>
    </row>
    <row r="176" spans="1:10" ht="20.100000000000001" customHeight="1" x14ac:dyDescent="0.15">
      <c r="A176" s="152">
        <v>141</v>
      </c>
      <c r="B176" s="168"/>
      <c r="C176" s="86"/>
      <c r="D176" s="38"/>
      <c r="E176" s="38"/>
      <c r="F176" s="90"/>
      <c r="G176" s="153"/>
      <c r="H176" s="154"/>
      <c r="I176" s="169"/>
      <c r="J176" s="169"/>
    </row>
    <row r="177" spans="1:10" ht="20.100000000000001" customHeight="1" x14ac:dyDescent="0.15">
      <c r="A177" s="152">
        <v>142</v>
      </c>
      <c r="B177" s="168"/>
      <c r="C177" s="86"/>
      <c r="D177" s="38"/>
      <c r="E177" s="38"/>
      <c r="F177" s="90"/>
      <c r="G177" s="153"/>
      <c r="H177" s="154"/>
      <c r="I177" s="169"/>
      <c r="J177" s="169"/>
    </row>
    <row r="178" spans="1:10" ht="20.100000000000001" customHeight="1" x14ac:dyDescent="0.15">
      <c r="A178" s="152">
        <v>143</v>
      </c>
      <c r="B178" s="168"/>
      <c r="C178" s="86"/>
      <c r="D178" s="38"/>
      <c r="E178" s="38"/>
      <c r="F178" s="90"/>
      <c r="G178" s="153"/>
      <c r="H178" s="154"/>
      <c r="I178" s="169"/>
      <c r="J178" s="169"/>
    </row>
    <row r="179" spans="1:10" ht="20.100000000000001" customHeight="1" x14ac:dyDescent="0.15">
      <c r="A179" s="152">
        <v>144</v>
      </c>
      <c r="B179" s="168"/>
      <c r="C179" s="86"/>
      <c r="D179" s="38"/>
      <c r="E179" s="38"/>
      <c r="F179" s="90"/>
      <c r="G179" s="153"/>
      <c r="H179" s="154"/>
      <c r="I179" s="169"/>
      <c r="J179" s="169"/>
    </row>
    <row r="180" spans="1:10" ht="20.100000000000001" customHeight="1" x14ac:dyDescent="0.15">
      <c r="A180" s="152">
        <v>145</v>
      </c>
      <c r="B180" s="168"/>
      <c r="C180" s="86"/>
      <c r="D180" s="38"/>
      <c r="E180" s="38"/>
      <c r="F180" s="90"/>
      <c r="G180" s="153"/>
      <c r="H180" s="154"/>
      <c r="I180" s="169"/>
      <c r="J180" s="169"/>
    </row>
    <row r="181" spans="1:10" ht="20.100000000000001" customHeight="1" x14ac:dyDescent="0.15">
      <c r="A181" s="152">
        <v>146</v>
      </c>
      <c r="B181" s="168"/>
      <c r="C181" s="86"/>
      <c r="D181" s="38"/>
      <c r="E181" s="38"/>
      <c r="F181" s="90"/>
      <c r="G181" s="153"/>
      <c r="H181" s="154"/>
      <c r="I181" s="169"/>
      <c r="J181" s="169"/>
    </row>
    <row r="182" spans="1:10" ht="20.100000000000001" customHeight="1" x14ac:dyDescent="0.15">
      <c r="A182" s="152">
        <v>147</v>
      </c>
      <c r="B182" s="168"/>
      <c r="C182" s="86"/>
      <c r="D182" s="38"/>
      <c r="E182" s="38"/>
      <c r="F182" s="90"/>
      <c r="G182" s="153"/>
      <c r="H182" s="154"/>
      <c r="I182" s="169"/>
      <c r="J182" s="169"/>
    </row>
    <row r="183" spans="1:10" ht="20.100000000000001" customHeight="1" x14ac:dyDescent="0.15">
      <c r="A183" s="152">
        <v>148</v>
      </c>
      <c r="B183" s="168"/>
      <c r="C183" s="86"/>
      <c r="D183" s="38"/>
      <c r="E183" s="38"/>
      <c r="F183" s="90"/>
      <c r="G183" s="153"/>
      <c r="H183" s="154"/>
      <c r="I183" s="169"/>
      <c r="J183" s="169"/>
    </row>
    <row r="184" spans="1:10" ht="20.100000000000001" customHeight="1" x14ac:dyDescent="0.15">
      <c r="A184" s="152">
        <v>149</v>
      </c>
      <c r="B184" s="168"/>
      <c r="C184" s="86"/>
      <c r="D184" s="38"/>
      <c r="E184" s="38"/>
      <c r="F184" s="90"/>
      <c r="G184" s="153"/>
      <c r="H184" s="154"/>
      <c r="I184" s="169"/>
      <c r="J184" s="169"/>
    </row>
    <row r="185" spans="1:10" ht="20.100000000000001" customHeight="1" x14ac:dyDescent="0.15">
      <c r="A185" s="152">
        <v>150</v>
      </c>
      <c r="B185" s="168"/>
      <c r="C185" s="86"/>
      <c r="D185" s="38"/>
      <c r="E185" s="38"/>
      <c r="F185" s="90"/>
      <c r="G185" s="153"/>
      <c r="H185" s="154"/>
      <c r="I185" s="169"/>
      <c r="J185" s="169"/>
    </row>
    <row r="186" spans="1:10" ht="20.100000000000001" customHeight="1" x14ac:dyDescent="0.15">
      <c r="A186" s="152">
        <v>151</v>
      </c>
      <c r="B186" s="168"/>
      <c r="C186" s="86"/>
      <c r="D186" s="38"/>
      <c r="E186" s="38"/>
      <c r="F186" s="90"/>
      <c r="G186" s="153"/>
      <c r="H186" s="154"/>
      <c r="I186" s="169"/>
      <c r="J186" s="169"/>
    </row>
    <row r="187" spans="1:10" ht="20.100000000000001" customHeight="1" x14ac:dyDescent="0.15">
      <c r="A187" s="152">
        <v>152</v>
      </c>
      <c r="B187" s="168"/>
      <c r="C187" s="86"/>
      <c r="D187" s="38"/>
      <c r="E187" s="38"/>
      <c r="F187" s="90"/>
      <c r="G187" s="153"/>
      <c r="H187" s="154"/>
      <c r="I187" s="169"/>
      <c r="J187" s="169"/>
    </row>
    <row r="188" spans="1:10" ht="20.100000000000001" customHeight="1" x14ac:dyDescent="0.15">
      <c r="A188" s="152">
        <v>153</v>
      </c>
      <c r="B188" s="168"/>
      <c r="C188" s="86"/>
      <c r="D188" s="38"/>
      <c r="E188" s="38"/>
      <c r="F188" s="90"/>
      <c r="G188" s="153"/>
      <c r="H188" s="154"/>
      <c r="I188" s="169"/>
      <c r="J188" s="169"/>
    </row>
    <row r="189" spans="1:10" ht="20.100000000000001" customHeight="1" x14ac:dyDescent="0.15">
      <c r="A189" s="152">
        <v>154</v>
      </c>
      <c r="B189" s="168"/>
      <c r="C189" s="86"/>
      <c r="D189" s="38"/>
      <c r="E189" s="38"/>
      <c r="F189" s="90"/>
      <c r="G189" s="153"/>
      <c r="H189" s="154"/>
      <c r="I189" s="169"/>
      <c r="J189" s="169"/>
    </row>
    <row r="190" spans="1:10" ht="20.100000000000001" customHeight="1" x14ac:dyDescent="0.15">
      <c r="A190" s="152">
        <v>155</v>
      </c>
      <c r="B190" s="168"/>
      <c r="C190" s="86"/>
      <c r="D190" s="38"/>
      <c r="E190" s="38"/>
      <c r="F190" s="90"/>
      <c r="G190" s="153"/>
      <c r="H190" s="154"/>
      <c r="I190" s="169"/>
      <c r="J190" s="169"/>
    </row>
    <row r="191" spans="1:10" ht="20.100000000000001" customHeight="1" x14ac:dyDescent="0.15">
      <c r="A191" s="152">
        <v>156</v>
      </c>
      <c r="B191" s="168"/>
      <c r="C191" s="86"/>
      <c r="D191" s="38"/>
      <c r="E191" s="38"/>
      <c r="F191" s="90"/>
      <c r="G191" s="153"/>
      <c r="H191" s="154"/>
      <c r="I191" s="169"/>
      <c r="J191" s="169"/>
    </row>
    <row r="192" spans="1:10" ht="20.100000000000001" customHeight="1" x14ac:dyDescent="0.15">
      <c r="A192" s="152">
        <v>157</v>
      </c>
      <c r="B192" s="168"/>
      <c r="C192" s="86"/>
      <c r="D192" s="38"/>
      <c r="E192" s="38"/>
      <c r="F192" s="90"/>
      <c r="G192" s="153"/>
      <c r="H192" s="154"/>
      <c r="I192" s="169"/>
      <c r="J192" s="169"/>
    </row>
    <row r="193" spans="1:10" ht="20.100000000000001" customHeight="1" x14ac:dyDescent="0.15">
      <c r="A193" s="152">
        <v>158</v>
      </c>
      <c r="B193" s="168"/>
      <c r="C193" s="86"/>
      <c r="D193" s="38"/>
      <c r="E193" s="38"/>
      <c r="F193" s="90"/>
      <c r="G193" s="153"/>
      <c r="H193" s="154"/>
      <c r="I193" s="169"/>
      <c r="J193" s="169"/>
    </row>
    <row r="194" spans="1:10" ht="20.100000000000001" customHeight="1" x14ac:dyDescent="0.15">
      <c r="A194" s="152">
        <v>159</v>
      </c>
      <c r="B194" s="168"/>
      <c r="C194" s="86"/>
      <c r="D194" s="38"/>
      <c r="E194" s="38"/>
      <c r="F194" s="90"/>
      <c r="G194" s="153"/>
      <c r="H194" s="154"/>
      <c r="I194" s="169"/>
      <c r="J194" s="169"/>
    </row>
    <row r="195" spans="1:10" ht="20.100000000000001" customHeight="1" x14ac:dyDescent="0.15">
      <c r="A195" s="152">
        <v>160</v>
      </c>
      <c r="B195" s="168"/>
      <c r="C195" s="86"/>
      <c r="D195" s="38"/>
      <c r="E195" s="38"/>
      <c r="F195" s="90"/>
      <c r="G195" s="153"/>
      <c r="H195" s="154"/>
      <c r="I195" s="169"/>
      <c r="J195" s="169"/>
    </row>
    <row r="196" spans="1:10" ht="20.100000000000001" customHeight="1" x14ac:dyDescent="0.15">
      <c r="A196" s="152">
        <v>161</v>
      </c>
      <c r="B196" s="168"/>
      <c r="C196" s="86"/>
      <c r="D196" s="38"/>
      <c r="E196" s="38"/>
      <c r="F196" s="90"/>
      <c r="G196" s="153"/>
      <c r="H196" s="154"/>
      <c r="I196" s="169"/>
      <c r="J196" s="169"/>
    </row>
    <row r="197" spans="1:10" ht="20.100000000000001" customHeight="1" x14ac:dyDescent="0.15">
      <c r="A197" s="152">
        <v>162</v>
      </c>
      <c r="B197" s="168"/>
      <c r="C197" s="86"/>
      <c r="D197" s="38"/>
      <c r="E197" s="38"/>
      <c r="F197" s="90"/>
      <c r="G197" s="153"/>
      <c r="H197" s="154"/>
      <c r="I197" s="169"/>
      <c r="J197" s="169"/>
    </row>
    <row r="198" spans="1:10" ht="20.100000000000001" customHeight="1" x14ac:dyDescent="0.15">
      <c r="A198" s="152">
        <v>163</v>
      </c>
      <c r="B198" s="168"/>
      <c r="C198" s="86"/>
      <c r="D198" s="38"/>
      <c r="E198" s="38"/>
      <c r="F198" s="90"/>
      <c r="G198" s="153"/>
      <c r="H198" s="154"/>
      <c r="I198" s="169"/>
      <c r="J198" s="169"/>
    </row>
    <row r="199" spans="1:10" ht="20.100000000000001" customHeight="1" x14ac:dyDescent="0.15">
      <c r="A199" s="152">
        <v>164</v>
      </c>
      <c r="B199" s="168"/>
      <c r="C199" s="86"/>
      <c r="D199" s="38"/>
      <c r="E199" s="38"/>
      <c r="F199" s="90"/>
      <c r="G199" s="153"/>
      <c r="H199" s="154"/>
      <c r="I199" s="169"/>
      <c r="J199" s="169"/>
    </row>
    <row r="200" spans="1:10" ht="20.100000000000001" customHeight="1" x14ac:dyDescent="0.15">
      <c r="A200" s="152">
        <v>165</v>
      </c>
      <c r="B200" s="168"/>
      <c r="C200" s="86"/>
      <c r="D200" s="38"/>
      <c r="E200" s="38"/>
      <c r="F200" s="90"/>
      <c r="G200" s="153"/>
      <c r="H200" s="154"/>
      <c r="I200" s="169"/>
      <c r="J200" s="169"/>
    </row>
    <row r="201" spans="1:10" ht="20.100000000000001" customHeight="1" x14ac:dyDescent="0.15">
      <c r="A201" s="152">
        <v>166</v>
      </c>
      <c r="B201" s="168"/>
      <c r="C201" s="86"/>
      <c r="D201" s="38"/>
      <c r="E201" s="38"/>
      <c r="F201" s="90"/>
      <c r="G201" s="153"/>
      <c r="H201" s="154"/>
      <c r="I201" s="169"/>
      <c r="J201" s="169"/>
    </row>
    <row r="202" spans="1:10" ht="20.100000000000001" customHeight="1" x14ac:dyDescent="0.15">
      <c r="A202" s="152">
        <v>167</v>
      </c>
      <c r="B202" s="168"/>
      <c r="C202" s="86"/>
      <c r="D202" s="38"/>
      <c r="E202" s="38"/>
      <c r="F202" s="90"/>
      <c r="G202" s="153"/>
      <c r="H202" s="154"/>
      <c r="I202" s="169"/>
      <c r="J202" s="169"/>
    </row>
    <row r="203" spans="1:10" ht="20.100000000000001" customHeight="1" x14ac:dyDescent="0.15">
      <c r="A203" s="152">
        <v>168</v>
      </c>
      <c r="B203" s="168"/>
      <c r="C203" s="86"/>
      <c r="D203" s="38"/>
      <c r="E203" s="38"/>
      <c r="F203" s="90"/>
      <c r="G203" s="153"/>
      <c r="H203" s="154"/>
      <c r="I203" s="169"/>
      <c r="J203" s="169"/>
    </row>
    <row r="204" spans="1:10" ht="20.100000000000001" customHeight="1" x14ac:dyDescent="0.15">
      <c r="A204" s="152">
        <v>169</v>
      </c>
      <c r="B204" s="168"/>
      <c r="C204" s="86"/>
      <c r="D204" s="38"/>
      <c r="E204" s="38"/>
      <c r="F204" s="90"/>
      <c r="G204" s="153"/>
      <c r="H204" s="154"/>
      <c r="I204" s="169"/>
      <c r="J204" s="169"/>
    </row>
    <row r="205" spans="1:10" ht="20.100000000000001" customHeight="1" x14ac:dyDescent="0.15">
      <c r="A205" s="152">
        <v>170</v>
      </c>
      <c r="B205" s="168"/>
      <c r="C205" s="86"/>
      <c r="D205" s="38"/>
      <c r="E205" s="38"/>
      <c r="F205" s="90"/>
      <c r="G205" s="153"/>
      <c r="H205" s="154"/>
      <c r="I205" s="169"/>
      <c r="J205" s="169"/>
    </row>
    <row r="206" spans="1:10" ht="20.100000000000001" customHeight="1" x14ac:dyDescent="0.15">
      <c r="A206" s="152">
        <v>171</v>
      </c>
      <c r="B206" s="168"/>
      <c r="C206" s="86"/>
      <c r="D206" s="38"/>
      <c r="E206" s="38"/>
      <c r="F206" s="90"/>
      <c r="G206" s="153"/>
      <c r="H206" s="154"/>
      <c r="I206" s="169"/>
      <c r="J206" s="169"/>
    </row>
    <row r="207" spans="1:10" ht="20.100000000000001" customHeight="1" x14ac:dyDescent="0.15">
      <c r="A207" s="152">
        <v>172</v>
      </c>
      <c r="B207" s="168"/>
      <c r="C207" s="86"/>
      <c r="D207" s="38"/>
      <c r="E207" s="38"/>
      <c r="F207" s="90"/>
      <c r="G207" s="153"/>
      <c r="H207" s="154"/>
      <c r="I207" s="169"/>
      <c r="J207" s="169"/>
    </row>
    <row r="208" spans="1:10" ht="20.100000000000001" customHeight="1" x14ac:dyDescent="0.15">
      <c r="A208" s="152">
        <v>173</v>
      </c>
      <c r="B208" s="168"/>
      <c r="C208" s="86"/>
      <c r="D208" s="38"/>
      <c r="E208" s="38"/>
      <c r="F208" s="90"/>
      <c r="G208" s="153"/>
      <c r="H208" s="154"/>
      <c r="I208" s="169"/>
      <c r="J208" s="169"/>
    </row>
    <row r="209" spans="1:10" ht="20.100000000000001" customHeight="1" x14ac:dyDescent="0.15">
      <c r="A209" s="152">
        <v>174</v>
      </c>
      <c r="B209" s="168"/>
      <c r="C209" s="86"/>
      <c r="D209" s="38"/>
      <c r="E209" s="38"/>
      <c r="F209" s="90"/>
      <c r="G209" s="153"/>
      <c r="H209" s="154"/>
      <c r="I209" s="169"/>
      <c r="J209" s="169"/>
    </row>
    <row r="210" spans="1:10" ht="20.100000000000001" customHeight="1" x14ac:dyDescent="0.15">
      <c r="A210" s="152">
        <v>175</v>
      </c>
      <c r="B210" s="168"/>
      <c r="C210" s="86"/>
      <c r="D210" s="38"/>
      <c r="E210" s="38"/>
      <c r="F210" s="90"/>
      <c r="G210" s="153"/>
      <c r="H210" s="154"/>
      <c r="I210" s="169"/>
      <c r="J210" s="169"/>
    </row>
    <row r="211" spans="1:10" ht="20.100000000000001" customHeight="1" x14ac:dyDescent="0.15">
      <c r="A211" s="152">
        <v>176</v>
      </c>
      <c r="B211" s="168"/>
      <c r="C211" s="86"/>
      <c r="D211" s="38"/>
      <c r="E211" s="38"/>
      <c r="F211" s="90"/>
      <c r="G211" s="153"/>
      <c r="H211" s="154"/>
      <c r="I211" s="169"/>
      <c r="J211" s="169"/>
    </row>
    <row r="212" spans="1:10" ht="20.100000000000001" customHeight="1" x14ac:dyDescent="0.15">
      <c r="A212" s="152">
        <v>177</v>
      </c>
      <c r="B212" s="168"/>
      <c r="C212" s="86"/>
      <c r="D212" s="38"/>
      <c r="E212" s="38"/>
      <c r="F212" s="90"/>
      <c r="G212" s="153"/>
      <c r="H212" s="154"/>
      <c r="I212" s="169"/>
      <c r="J212" s="169"/>
    </row>
    <row r="213" spans="1:10" ht="20.100000000000001" customHeight="1" x14ac:dyDescent="0.15">
      <c r="A213" s="152">
        <v>178</v>
      </c>
      <c r="B213" s="168"/>
      <c r="C213" s="86"/>
      <c r="D213" s="38"/>
      <c r="E213" s="38"/>
      <c r="F213" s="90"/>
      <c r="G213" s="153"/>
      <c r="H213" s="154"/>
      <c r="I213" s="169"/>
      <c r="J213" s="169"/>
    </row>
    <row r="214" spans="1:10" ht="20.100000000000001" customHeight="1" x14ac:dyDescent="0.15">
      <c r="A214" s="152">
        <v>179</v>
      </c>
      <c r="B214" s="168"/>
      <c r="C214" s="86"/>
      <c r="D214" s="38"/>
      <c r="E214" s="38"/>
      <c r="F214" s="90"/>
      <c r="G214" s="153"/>
      <c r="H214" s="154"/>
      <c r="I214" s="169"/>
      <c r="J214" s="169"/>
    </row>
    <row r="215" spans="1:10" ht="20.100000000000001" customHeight="1" x14ac:dyDescent="0.15">
      <c r="A215" s="152">
        <v>180</v>
      </c>
      <c r="B215" s="168"/>
      <c r="C215" s="86"/>
      <c r="D215" s="38"/>
      <c r="E215" s="38"/>
      <c r="F215" s="90"/>
      <c r="G215" s="153"/>
      <c r="H215" s="154"/>
      <c r="I215" s="169"/>
      <c r="J215" s="169"/>
    </row>
    <row r="216" spans="1:10" ht="20.100000000000001" customHeight="1" x14ac:dyDescent="0.15">
      <c r="A216" s="152">
        <v>181</v>
      </c>
      <c r="B216" s="168"/>
      <c r="C216" s="86"/>
      <c r="D216" s="38"/>
      <c r="E216" s="38"/>
      <c r="F216" s="90"/>
      <c r="G216" s="153"/>
      <c r="H216" s="154"/>
      <c r="I216" s="169"/>
      <c r="J216" s="169"/>
    </row>
    <row r="217" spans="1:10" ht="20.100000000000001" customHeight="1" x14ac:dyDescent="0.15">
      <c r="A217" s="152">
        <v>182</v>
      </c>
      <c r="B217" s="168"/>
      <c r="C217" s="86"/>
      <c r="D217" s="38"/>
      <c r="E217" s="38"/>
      <c r="F217" s="90"/>
      <c r="G217" s="153"/>
      <c r="H217" s="154"/>
      <c r="I217" s="169"/>
      <c r="J217" s="169"/>
    </row>
    <row r="218" spans="1:10" ht="20.100000000000001" customHeight="1" x14ac:dyDescent="0.15">
      <c r="A218" s="152">
        <v>183</v>
      </c>
      <c r="B218" s="168"/>
      <c r="C218" s="86"/>
      <c r="D218" s="38"/>
      <c r="E218" s="38"/>
      <c r="F218" s="90"/>
      <c r="G218" s="153"/>
      <c r="H218" s="154"/>
      <c r="I218" s="169"/>
      <c r="J218" s="169"/>
    </row>
    <row r="219" spans="1:10" ht="20.100000000000001" customHeight="1" x14ac:dyDescent="0.15">
      <c r="A219" s="152">
        <v>184</v>
      </c>
      <c r="B219" s="168"/>
      <c r="C219" s="86"/>
      <c r="D219" s="38"/>
      <c r="E219" s="38"/>
      <c r="F219" s="90"/>
      <c r="G219" s="153"/>
      <c r="H219" s="154"/>
      <c r="I219" s="169"/>
      <c r="J219" s="169"/>
    </row>
    <row r="220" spans="1:10" ht="20.100000000000001" customHeight="1" x14ac:dyDescent="0.15">
      <c r="A220" s="152">
        <v>185</v>
      </c>
      <c r="B220" s="168"/>
      <c r="C220" s="86"/>
      <c r="D220" s="38"/>
      <c r="E220" s="38"/>
      <c r="F220" s="90"/>
      <c r="G220" s="153"/>
      <c r="H220" s="154"/>
      <c r="I220" s="169"/>
      <c r="J220" s="169"/>
    </row>
    <row r="221" spans="1:10" ht="20.100000000000001" customHeight="1" x14ac:dyDescent="0.15">
      <c r="A221" s="152">
        <v>186</v>
      </c>
      <c r="B221" s="168"/>
      <c r="C221" s="86"/>
      <c r="D221" s="38"/>
      <c r="E221" s="38"/>
      <c r="F221" s="90"/>
      <c r="G221" s="153"/>
      <c r="H221" s="154"/>
      <c r="I221" s="169"/>
      <c r="J221" s="169"/>
    </row>
    <row r="222" spans="1:10" ht="20.100000000000001" customHeight="1" x14ac:dyDescent="0.15">
      <c r="A222" s="152">
        <v>187</v>
      </c>
      <c r="B222" s="168"/>
      <c r="C222" s="86"/>
      <c r="D222" s="38"/>
      <c r="E222" s="38"/>
      <c r="F222" s="90"/>
      <c r="G222" s="153"/>
      <c r="H222" s="154"/>
      <c r="I222" s="169"/>
      <c r="J222" s="169"/>
    </row>
    <row r="223" spans="1:10" ht="20.100000000000001" customHeight="1" x14ac:dyDescent="0.15">
      <c r="A223" s="152">
        <v>188</v>
      </c>
      <c r="B223" s="168"/>
      <c r="C223" s="86"/>
      <c r="D223" s="38"/>
      <c r="E223" s="38"/>
      <c r="F223" s="90"/>
      <c r="G223" s="153"/>
      <c r="H223" s="154"/>
      <c r="I223" s="169"/>
      <c r="J223" s="169"/>
    </row>
    <row r="224" spans="1:10" ht="20.100000000000001" customHeight="1" x14ac:dyDescent="0.15">
      <c r="A224" s="152">
        <v>189</v>
      </c>
      <c r="B224" s="168"/>
      <c r="C224" s="86"/>
      <c r="D224" s="38"/>
      <c r="E224" s="38"/>
      <c r="F224" s="90"/>
      <c r="G224" s="153"/>
      <c r="H224" s="154"/>
      <c r="I224" s="169"/>
      <c r="J224" s="169"/>
    </row>
    <row r="225" spans="1:10" ht="20.100000000000001" customHeight="1" x14ac:dyDescent="0.15">
      <c r="A225" s="152">
        <v>190</v>
      </c>
      <c r="B225" s="168"/>
      <c r="C225" s="86"/>
      <c r="D225" s="38"/>
      <c r="E225" s="38"/>
      <c r="F225" s="90"/>
      <c r="G225" s="153"/>
      <c r="H225" s="154"/>
      <c r="I225" s="169"/>
      <c r="J225" s="169"/>
    </row>
    <row r="226" spans="1:10" ht="20.100000000000001" customHeight="1" x14ac:dyDescent="0.15">
      <c r="A226" s="152">
        <v>191</v>
      </c>
      <c r="B226" s="168"/>
      <c r="C226" s="86"/>
      <c r="D226" s="38"/>
      <c r="E226" s="38"/>
      <c r="F226" s="90"/>
      <c r="G226" s="153"/>
      <c r="H226" s="154"/>
      <c r="I226" s="169"/>
      <c r="J226" s="169"/>
    </row>
    <row r="227" spans="1:10" ht="20.100000000000001" customHeight="1" x14ac:dyDescent="0.15">
      <c r="A227" s="152">
        <v>192</v>
      </c>
      <c r="B227" s="168"/>
      <c r="C227" s="86"/>
      <c r="D227" s="38"/>
      <c r="E227" s="38"/>
      <c r="F227" s="90"/>
      <c r="G227" s="153"/>
      <c r="H227" s="154"/>
      <c r="I227" s="169"/>
      <c r="J227" s="169"/>
    </row>
    <row r="228" spans="1:10" ht="20.100000000000001" customHeight="1" x14ac:dyDescent="0.15">
      <c r="A228" s="152">
        <v>193</v>
      </c>
      <c r="B228" s="168"/>
      <c r="C228" s="86"/>
      <c r="D228" s="38"/>
      <c r="E228" s="38"/>
      <c r="F228" s="90"/>
      <c r="G228" s="153"/>
      <c r="H228" s="154"/>
      <c r="I228" s="169"/>
      <c r="J228" s="169"/>
    </row>
    <row r="229" spans="1:10" ht="20.100000000000001" customHeight="1" x14ac:dyDescent="0.15">
      <c r="A229" s="152">
        <v>194</v>
      </c>
      <c r="B229" s="168"/>
      <c r="C229" s="86"/>
      <c r="D229" s="38"/>
      <c r="E229" s="38"/>
      <c r="F229" s="90"/>
      <c r="G229" s="153"/>
      <c r="H229" s="154"/>
      <c r="I229" s="169"/>
      <c r="J229" s="169"/>
    </row>
    <row r="230" spans="1:10" ht="20.100000000000001" customHeight="1" x14ac:dyDescent="0.15">
      <c r="A230" s="152">
        <v>195</v>
      </c>
      <c r="B230" s="168"/>
      <c r="C230" s="86"/>
      <c r="D230" s="38"/>
      <c r="E230" s="38"/>
      <c r="F230" s="90"/>
      <c r="G230" s="153"/>
      <c r="H230" s="154"/>
      <c r="I230" s="169"/>
      <c r="J230" s="169"/>
    </row>
    <row r="231" spans="1:10" ht="20.100000000000001" customHeight="1" x14ac:dyDescent="0.15">
      <c r="A231" s="152">
        <v>196</v>
      </c>
      <c r="B231" s="168"/>
      <c r="C231" s="86"/>
      <c r="D231" s="38"/>
      <c r="E231" s="38"/>
      <c r="F231" s="90"/>
      <c r="G231" s="153"/>
      <c r="H231" s="154"/>
      <c r="I231" s="169"/>
      <c r="J231" s="169"/>
    </row>
    <row r="232" spans="1:10" ht="20.100000000000001" customHeight="1" x14ac:dyDescent="0.15">
      <c r="A232" s="152">
        <v>197</v>
      </c>
      <c r="B232" s="168"/>
      <c r="C232" s="86"/>
      <c r="D232" s="38"/>
      <c r="E232" s="38"/>
      <c r="F232" s="90"/>
      <c r="G232" s="153"/>
      <c r="H232" s="154"/>
      <c r="I232" s="169"/>
      <c r="J232" s="169"/>
    </row>
    <row r="233" spans="1:10" ht="20.100000000000001" customHeight="1" x14ac:dyDescent="0.15">
      <c r="A233" s="152">
        <v>198</v>
      </c>
      <c r="B233" s="168"/>
      <c r="C233" s="86"/>
      <c r="D233" s="38"/>
      <c r="E233" s="38"/>
      <c r="F233" s="90"/>
      <c r="G233" s="153"/>
      <c r="H233" s="154"/>
      <c r="I233" s="169"/>
      <c r="J233" s="169"/>
    </row>
    <row r="234" spans="1:10" ht="20.100000000000001" customHeight="1" x14ac:dyDescent="0.15">
      <c r="A234" s="152">
        <v>199</v>
      </c>
      <c r="B234" s="168"/>
      <c r="C234" s="86"/>
      <c r="D234" s="38"/>
      <c r="E234" s="38"/>
      <c r="F234" s="90"/>
      <c r="G234" s="153"/>
      <c r="H234" s="154"/>
      <c r="I234" s="169"/>
      <c r="J234" s="169"/>
    </row>
    <row r="235" spans="1:10" ht="20.100000000000001" customHeight="1" thickBot="1" x14ac:dyDescent="0.2">
      <c r="A235" s="152">
        <v>200</v>
      </c>
      <c r="B235" s="168"/>
      <c r="C235" s="87"/>
      <c r="D235" s="88"/>
      <c r="E235" s="88"/>
      <c r="F235" s="91"/>
      <c r="G235" s="155"/>
      <c r="H235" s="156"/>
      <c r="I235" s="169"/>
      <c r="J235" s="169"/>
    </row>
    <row r="236" spans="1:10" ht="18" customHeight="1" thickTop="1" x14ac:dyDescent="0.15">
      <c r="B236" s="24"/>
      <c r="C236" s="24"/>
      <c r="D236" s="24"/>
      <c r="E236" s="24"/>
      <c r="F236" s="24"/>
      <c r="G236" s="24"/>
      <c r="H236" s="24"/>
    </row>
    <row r="237" spans="1:10" s="24" customFormat="1" ht="9.9499999999999993" hidden="1" customHeight="1" x14ac:dyDescent="0.15">
      <c r="B237" s="28"/>
      <c r="C237" s="28"/>
      <c r="D237" s="28"/>
      <c r="E237" s="28"/>
      <c r="F237" s="28"/>
      <c r="G237" s="28"/>
      <c r="H237" s="28"/>
    </row>
    <row r="238" spans="1:10" ht="18" hidden="1" customHeight="1" x14ac:dyDescent="0.15"/>
    <row r="239" spans="1:10" ht="18" hidden="1" customHeight="1" x14ac:dyDescent="0.15"/>
  </sheetData>
  <sheetProtection algorithmName="SHA-512" hashValue="pOAMylFx5ax37x6uIS1hA4GkdQzL0ucqLVxhosIBwA4djocgzldzKp5S73EWtWmRai6AOMuWGsG75kOwOUigkw==" saltValue="g/7vx6+CBUi0543AVkh4ug==" spinCount="100000" sheet="1" objects="1" scenarios="1" formatCells="0" formatColumns="0" formatRows="0"/>
  <mergeCells count="50">
    <mergeCell ref="C21:C22"/>
    <mergeCell ref="F21:H21"/>
    <mergeCell ref="C8:H8"/>
    <mergeCell ref="C9:H9"/>
    <mergeCell ref="F20:H20"/>
    <mergeCell ref="F19:H19"/>
    <mergeCell ref="F18:H18"/>
    <mergeCell ref="I33:I34"/>
    <mergeCell ref="J33:J34"/>
    <mergeCell ref="G33:G34"/>
    <mergeCell ref="H33:H34"/>
    <mergeCell ref="C32:H32"/>
    <mergeCell ref="I32:J32"/>
    <mergeCell ref="B33:B34"/>
    <mergeCell ref="C15:H15"/>
    <mergeCell ref="C16:H16"/>
    <mergeCell ref="C11:H11"/>
    <mergeCell ref="C12:H12"/>
    <mergeCell ref="C13:H13"/>
    <mergeCell ref="C33:C34"/>
    <mergeCell ref="D33:D34"/>
    <mergeCell ref="E33:E34"/>
    <mergeCell ref="F33:F34"/>
    <mergeCell ref="A32:B32"/>
    <mergeCell ref="A33:A34"/>
    <mergeCell ref="C23:D23"/>
    <mergeCell ref="F23:H23"/>
    <mergeCell ref="C19:D19"/>
    <mergeCell ref="C20:D20"/>
    <mergeCell ref="A23:B23"/>
    <mergeCell ref="A21:B22"/>
    <mergeCell ref="A18:B20"/>
    <mergeCell ref="A17:B17"/>
    <mergeCell ref="A16:B16"/>
    <mergeCell ref="A6:B6"/>
    <mergeCell ref="A5:B5"/>
    <mergeCell ref="F22:H22"/>
    <mergeCell ref="C10:H10"/>
    <mergeCell ref="A1:H1"/>
    <mergeCell ref="A2:H2"/>
    <mergeCell ref="A15:B15"/>
    <mergeCell ref="A13:B13"/>
    <mergeCell ref="A12:B12"/>
    <mergeCell ref="A11:B11"/>
    <mergeCell ref="A10:B10"/>
    <mergeCell ref="A8:B9"/>
    <mergeCell ref="A7:B7"/>
    <mergeCell ref="F5:H5"/>
    <mergeCell ref="C6:H6"/>
    <mergeCell ref="C7:H7"/>
  </mergeCells>
  <phoneticPr fontId="2"/>
  <dataValidations count="4">
    <dataValidation type="list" allowBlank="1" showInputMessage="1" showErrorMessage="1" sqref="E17" xr:uid="{9D53AD78-CC64-4146-A176-A62A08DF1E64}">
      <formula1>"9,10"</formula1>
    </dataValidation>
    <dataValidation type="list" allowBlank="1" showInputMessage="1" showErrorMessage="1" sqref="G17" xr:uid="{3B9CC361-46CB-4DB2-92D3-9BBE1FE4CF47}">
      <formula1>"1,2,3,4,5,6,7,8,9,10,11,12,13,14,15,16,17,18,19,20,21,22,23,24,25,26,27,28,29,30,31"</formula1>
    </dataValidation>
    <dataValidation type="list" allowBlank="1" showInputMessage="1" showErrorMessage="1" sqref="G35:G235" xr:uid="{7F7BE3AA-3EFB-410E-BEDD-4A5D30643FC3}">
      <formula1>"大学2年生,大学3年生,大学4年生,大学院1年生,大学院2年生,その他"</formula1>
    </dataValidation>
    <dataValidation type="list" allowBlank="1" showInputMessage="1" showErrorMessage="1" sqref="H35:H235" xr:uid="{4B5F2EB3-4381-4CFE-AA70-951D5DDFE814}">
      <formula1>"○"</formula1>
    </dataValidation>
  </dataValidations>
  <hyperlinks>
    <hyperlink ref="E35" r:id="rId1" xr:uid="{D7C52678-754F-4B24-BCCF-DED6C9B41437}"/>
  </hyperlinks>
  <printOptions horizontalCentered="1"/>
  <pageMargins left="0.31496062992125984" right="0.31496062992125984" top="0.35433070866141736" bottom="0.35433070866141736" header="0" footer="0"/>
  <pageSetup paperSize="9" scale="93" orientation="landscape" r:id="rId2"/>
  <rowBreaks count="1" manualBreakCount="1">
    <brk id="29" min="1" max="10" man="1"/>
  </rowBreaks>
  <ignoredErrors>
    <ignoredError sqref="E21" unlockedFormula="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sheetPr>
  <dimension ref="A1:V242"/>
  <sheetViews>
    <sheetView zoomScaleNormal="100" zoomScaleSheetLayoutView="100" workbookViewId="0">
      <selection activeCell="C5" sqref="C5"/>
    </sheetView>
  </sheetViews>
  <sheetFormatPr defaultColWidth="0" defaultRowHeight="13.5" zeroHeight="1" x14ac:dyDescent="0.15"/>
  <cols>
    <col min="1" max="1" width="4.625" style="28" customWidth="1"/>
    <col min="2" max="3" width="20.625" style="24" customWidth="1"/>
    <col min="4" max="4" width="25.625" style="24" customWidth="1"/>
    <col min="5" max="5" width="30.625" style="24" customWidth="1"/>
    <col min="6" max="6" width="12.625" style="24" customWidth="1"/>
    <col min="7" max="11" width="10.625" style="24" customWidth="1"/>
    <col min="12" max="14" width="15.625" style="24" hidden="1" customWidth="1"/>
    <col min="15" max="15" width="15.625" style="28" hidden="1" customWidth="1"/>
    <col min="16" max="22" width="10.625" style="28" hidden="1" customWidth="1"/>
    <col min="23" max="16384" width="9" style="28" hidden="1"/>
  </cols>
  <sheetData>
    <row r="1" spans="1:16" ht="24.95" customHeight="1" x14ac:dyDescent="0.15">
      <c r="A1" s="321" t="s">
        <v>135</v>
      </c>
      <c r="B1" s="321"/>
      <c r="C1" s="321"/>
      <c r="D1" s="321"/>
      <c r="E1" s="321"/>
      <c r="F1" s="321"/>
      <c r="G1" s="321"/>
      <c r="H1" s="321"/>
      <c r="I1" s="321"/>
      <c r="J1" s="321"/>
      <c r="K1" s="321"/>
      <c r="L1" s="179"/>
      <c r="M1" s="179"/>
      <c r="N1" s="80"/>
      <c r="O1" s="46"/>
      <c r="P1" s="46"/>
    </row>
    <row r="2" spans="1:16" ht="24.95" customHeight="1" x14ac:dyDescent="0.15">
      <c r="A2" s="321" t="s">
        <v>83</v>
      </c>
      <c r="B2" s="321"/>
      <c r="C2" s="321"/>
      <c r="D2" s="321"/>
      <c r="E2" s="321"/>
      <c r="F2" s="321"/>
      <c r="G2" s="321"/>
      <c r="H2" s="321"/>
      <c r="I2" s="321"/>
      <c r="J2" s="321"/>
      <c r="K2" s="321"/>
      <c r="L2" s="179"/>
      <c r="M2" s="179"/>
      <c r="N2" s="23"/>
      <c r="O2" s="47"/>
      <c r="P2" s="47"/>
    </row>
    <row r="3" spans="1:16" ht="8.25" customHeight="1" x14ac:dyDescent="0.15">
      <c r="A3" s="24"/>
    </row>
    <row r="4" spans="1:16" ht="21.75" customHeight="1" thickBot="1" x14ac:dyDescent="0.2">
      <c r="A4" s="24" t="s">
        <v>0</v>
      </c>
      <c r="K4" s="25"/>
      <c r="L4" s="25" t="s">
        <v>132</v>
      </c>
    </row>
    <row r="5" spans="1:16" ht="24.95" customHeight="1" thickTop="1" x14ac:dyDescent="0.15">
      <c r="A5" s="225" t="s">
        <v>1</v>
      </c>
      <c r="B5" s="319"/>
      <c r="C5" s="95" t="s">
        <v>70</v>
      </c>
      <c r="D5" s="95" t="s">
        <v>71</v>
      </c>
      <c r="E5" s="95" t="s">
        <v>72</v>
      </c>
      <c r="F5" s="237"/>
      <c r="G5" s="237"/>
      <c r="H5" s="238"/>
      <c r="K5" s="25"/>
      <c r="L5" s="174" t="s">
        <v>85</v>
      </c>
      <c r="M5" s="173" t="s">
        <v>22</v>
      </c>
      <c r="N5" s="172" t="s">
        <v>133</v>
      </c>
    </row>
    <row r="6" spans="1:16" ht="24.95" customHeight="1" x14ac:dyDescent="0.15">
      <c r="A6" s="225" t="s">
        <v>2</v>
      </c>
      <c r="B6" s="319"/>
      <c r="C6" s="240"/>
      <c r="D6" s="240"/>
      <c r="E6" s="240"/>
      <c r="F6" s="240"/>
      <c r="G6" s="240"/>
      <c r="H6" s="241"/>
      <c r="K6" s="25"/>
      <c r="L6" s="175" t="s">
        <v>23</v>
      </c>
      <c r="M6" s="213">
        <f t="shared" ref="M6:M18" si="0">COUNTIF($H$40:$H$239,L6)</f>
        <v>0</v>
      </c>
      <c r="N6" s="177">
        <f>M6</f>
        <v>0</v>
      </c>
    </row>
    <row r="7" spans="1:16" ht="24.95" customHeight="1" x14ac:dyDescent="0.15">
      <c r="A7" s="225" t="s">
        <v>14</v>
      </c>
      <c r="B7" s="319"/>
      <c r="C7" s="240"/>
      <c r="D7" s="240"/>
      <c r="E7" s="240"/>
      <c r="F7" s="240"/>
      <c r="G7" s="240"/>
      <c r="H7" s="241"/>
      <c r="K7" s="25"/>
      <c r="L7" s="175" t="s">
        <v>153</v>
      </c>
      <c r="M7" s="213">
        <f t="shared" si="0"/>
        <v>0</v>
      </c>
      <c r="N7" s="177">
        <f t="shared" ref="N7:N10" si="1">M7</f>
        <v>0</v>
      </c>
    </row>
    <row r="8" spans="1:16" ht="24.95" customHeight="1" x14ac:dyDescent="0.15">
      <c r="A8" s="225" t="s">
        <v>3</v>
      </c>
      <c r="B8" s="226"/>
      <c r="C8" s="295" t="s">
        <v>4</v>
      </c>
      <c r="D8" s="296"/>
      <c r="E8" s="296"/>
      <c r="F8" s="296"/>
      <c r="G8" s="296"/>
      <c r="H8" s="297"/>
      <c r="K8" s="25"/>
      <c r="L8" s="175" t="s">
        <v>154</v>
      </c>
      <c r="M8" s="213">
        <f t="shared" si="0"/>
        <v>0</v>
      </c>
      <c r="N8" s="177">
        <f t="shared" si="1"/>
        <v>0</v>
      </c>
    </row>
    <row r="9" spans="1:16" ht="24.95" customHeight="1" x14ac:dyDescent="0.15">
      <c r="A9" s="225"/>
      <c r="B9" s="226"/>
      <c r="C9" s="298"/>
      <c r="D9" s="299"/>
      <c r="E9" s="299"/>
      <c r="F9" s="299"/>
      <c r="G9" s="299"/>
      <c r="H9" s="300"/>
      <c r="K9" s="25"/>
      <c r="L9" s="175" t="s">
        <v>155</v>
      </c>
      <c r="M9" s="213">
        <f t="shared" si="0"/>
        <v>0</v>
      </c>
      <c r="N9" s="177">
        <f t="shared" si="1"/>
        <v>0</v>
      </c>
    </row>
    <row r="10" spans="1:16" ht="24.95" customHeight="1" x14ac:dyDescent="0.15">
      <c r="A10" s="317" t="s">
        <v>5</v>
      </c>
      <c r="B10" s="318"/>
      <c r="C10" s="229"/>
      <c r="D10" s="230"/>
      <c r="E10" s="230"/>
      <c r="F10" s="230"/>
      <c r="G10" s="230"/>
      <c r="H10" s="231"/>
      <c r="K10" s="25"/>
      <c r="L10" s="175" t="s">
        <v>34</v>
      </c>
      <c r="M10" s="213">
        <f t="shared" si="0"/>
        <v>0</v>
      </c>
      <c r="N10" s="177">
        <f t="shared" si="1"/>
        <v>0</v>
      </c>
    </row>
    <row r="11" spans="1:16" ht="24.95" customHeight="1" x14ac:dyDescent="0.15">
      <c r="A11" s="233" t="s">
        <v>6</v>
      </c>
      <c r="B11" s="234"/>
      <c r="C11" s="256"/>
      <c r="D11" s="256"/>
      <c r="E11" s="256"/>
      <c r="F11" s="256"/>
      <c r="G11" s="256"/>
      <c r="H11" s="257"/>
      <c r="K11" s="25"/>
      <c r="L11" s="175" t="s">
        <v>29</v>
      </c>
      <c r="M11" s="213">
        <f t="shared" ref="M11:M12" si="2">COUNTIF($H$40:$H$239,L11)</f>
        <v>0</v>
      </c>
      <c r="N11" s="334">
        <f>SUM(M11,M12)</f>
        <v>0</v>
      </c>
    </row>
    <row r="12" spans="1:16" ht="24.95" customHeight="1" x14ac:dyDescent="0.15">
      <c r="A12" s="225" t="s">
        <v>7</v>
      </c>
      <c r="B12" s="319"/>
      <c r="C12" s="240"/>
      <c r="D12" s="240"/>
      <c r="E12" s="240"/>
      <c r="F12" s="240"/>
      <c r="G12" s="240"/>
      <c r="H12" s="241"/>
      <c r="K12" s="25"/>
      <c r="L12" s="175" t="s">
        <v>30</v>
      </c>
      <c r="M12" s="213">
        <f t="shared" si="2"/>
        <v>0</v>
      </c>
      <c r="N12" s="334"/>
    </row>
    <row r="13" spans="1:16" ht="24.95" customHeight="1" thickBot="1" x14ac:dyDescent="0.2">
      <c r="A13" s="225" t="s">
        <v>8</v>
      </c>
      <c r="B13" s="226"/>
      <c r="C13" s="258" t="s">
        <v>9</v>
      </c>
      <c r="D13" s="259"/>
      <c r="E13" s="259"/>
      <c r="F13" s="259"/>
      <c r="G13" s="259"/>
      <c r="H13" s="260"/>
      <c r="K13" s="25"/>
      <c r="L13" s="175" t="s">
        <v>25</v>
      </c>
      <c r="M13" s="213">
        <f t="shared" si="0"/>
        <v>0</v>
      </c>
      <c r="N13" s="177">
        <f t="shared" ref="N13:N14" si="3">M13</f>
        <v>0</v>
      </c>
    </row>
    <row r="14" spans="1:16" ht="24.95" customHeight="1" thickTop="1" thickBot="1" x14ac:dyDescent="0.2">
      <c r="B14" s="344"/>
      <c r="C14" s="344"/>
      <c r="D14" s="344"/>
      <c r="E14" s="344"/>
      <c r="F14" s="344"/>
      <c r="G14" s="344"/>
      <c r="H14" s="344"/>
      <c r="I14" s="344"/>
      <c r="J14" s="344"/>
      <c r="K14" s="344"/>
      <c r="L14" s="175" t="s">
        <v>26</v>
      </c>
      <c r="M14" s="213">
        <f t="shared" si="0"/>
        <v>0</v>
      </c>
      <c r="N14" s="177">
        <f t="shared" si="3"/>
        <v>0</v>
      </c>
    </row>
    <row r="15" spans="1:16" ht="24.95" customHeight="1" thickTop="1" x14ac:dyDescent="0.15">
      <c r="A15" s="225" t="s">
        <v>10</v>
      </c>
      <c r="B15" s="319"/>
      <c r="C15" s="335" t="s">
        <v>138</v>
      </c>
      <c r="D15" s="335"/>
      <c r="E15" s="335"/>
      <c r="F15" s="335"/>
      <c r="G15" s="335"/>
      <c r="H15" s="336"/>
      <c r="I15" s="11"/>
      <c r="L15" s="175" t="s">
        <v>27</v>
      </c>
      <c r="M15" s="213">
        <f>COUNTIF($H$40:$H$239,L15)</f>
        <v>0</v>
      </c>
      <c r="N15" s="177">
        <f>M15</f>
        <v>0</v>
      </c>
      <c r="O15" s="16"/>
    </row>
    <row r="16" spans="1:16" ht="24.95" customHeight="1" thickBot="1" x14ac:dyDescent="0.2">
      <c r="A16" s="244" t="s">
        <v>57</v>
      </c>
      <c r="B16" s="320"/>
      <c r="C16" s="253" t="s">
        <v>134</v>
      </c>
      <c r="D16" s="252"/>
      <c r="E16" s="253"/>
      <c r="F16" s="252"/>
      <c r="G16" s="253"/>
      <c r="H16" s="254"/>
      <c r="I16" s="11"/>
      <c r="L16" s="175" t="s">
        <v>28</v>
      </c>
      <c r="M16" s="213">
        <f t="shared" si="0"/>
        <v>0</v>
      </c>
      <c r="N16" s="177">
        <f t="shared" ref="N16:N17" si="4">M16</f>
        <v>0</v>
      </c>
    </row>
    <row r="17" spans="1:15" ht="24.95" customHeight="1" thickBot="1" x14ac:dyDescent="0.2">
      <c r="A17" s="225" t="s">
        <v>68</v>
      </c>
      <c r="B17" s="226"/>
      <c r="C17" s="151" t="s">
        <v>69</v>
      </c>
      <c r="D17" s="53" t="s">
        <v>137</v>
      </c>
      <c r="E17" s="53"/>
      <c r="F17" s="52" t="s">
        <v>12</v>
      </c>
      <c r="G17" s="53"/>
      <c r="H17" s="96" t="s">
        <v>13</v>
      </c>
      <c r="I17" s="11"/>
      <c r="L17" s="175" t="s">
        <v>156</v>
      </c>
      <c r="M17" s="213">
        <f t="shared" si="0"/>
        <v>0</v>
      </c>
      <c r="N17" s="177">
        <f t="shared" si="4"/>
        <v>0</v>
      </c>
    </row>
    <row r="18" spans="1:15" ht="24.95" customHeight="1" x14ac:dyDescent="0.15">
      <c r="A18" s="244" t="s">
        <v>73</v>
      </c>
      <c r="B18" s="245"/>
      <c r="C18" s="124" t="s">
        <v>19</v>
      </c>
      <c r="D18" s="123">
        <v>1900</v>
      </c>
      <c r="E18" s="45">
        <f>COUNTIF($G$40:$G$239,"○")</f>
        <v>0</v>
      </c>
      <c r="F18" s="324" t="s">
        <v>24</v>
      </c>
      <c r="G18" s="293"/>
      <c r="H18" s="325"/>
      <c r="I18" s="11"/>
      <c r="L18" s="175" t="s">
        <v>31</v>
      </c>
      <c r="M18" s="213">
        <f t="shared" si="0"/>
        <v>0</v>
      </c>
      <c r="N18" s="177">
        <f>M18</f>
        <v>0</v>
      </c>
    </row>
    <row r="19" spans="1:15" ht="24.95" customHeight="1" x14ac:dyDescent="0.15">
      <c r="A19" s="244"/>
      <c r="B19" s="245"/>
      <c r="C19" s="150" t="s">
        <v>20</v>
      </c>
      <c r="D19" s="122">
        <v>1900</v>
      </c>
      <c r="E19" s="130">
        <f>COUNTA(H40:H239)</f>
        <v>0</v>
      </c>
      <c r="F19" s="326" t="s">
        <v>24</v>
      </c>
      <c r="G19" s="326"/>
      <c r="H19" s="327"/>
      <c r="I19" s="11"/>
      <c r="L19" s="175" t="s">
        <v>32</v>
      </c>
      <c r="M19" s="213">
        <f t="shared" ref="M19:M20" si="5">COUNTIF($H$40:$H$239,L19)</f>
        <v>0</v>
      </c>
      <c r="N19" s="177">
        <f t="shared" ref="N19" si="6">M19</f>
        <v>0</v>
      </c>
    </row>
    <row r="20" spans="1:15" ht="24.95" customHeight="1" thickBot="1" x14ac:dyDescent="0.2">
      <c r="A20" s="244"/>
      <c r="B20" s="245"/>
      <c r="C20" s="150" t="s">
        <v>18</v>
      </c>
      <c r="D20" s="126">
        <v>1900</v>
      </c>
      <c r="E20" s="130">
        <f>COUNTIF($I$40:$I$239,"○")</f>
        <v>0</v>
      </c>
      <c r="F20" s="326" t="s">
        <v>24</v>
      </c>
      <c r="G20" s="326"/>
      <c r="H20" s="327"/>
      <c r="I20" s="11"/>
      <c r="L20" s="176" t="s">
        <v>33</v>
      </c>
      <c r="M20" s="178">
        <f t="shared" si="5"/>
        <v>0</v>
      </c>
      <c r="N20" s="209">
        <f>M20</f>
        <v>0</v>
      </c>
    </row>
    <row r="21" spans="1:15" ht="24.95" customHeight="1" x14ac:dyDescent="0.15">
      <c r="A21" s="244"/>
      <c r="B21" s="245"/>
      <c r="C21" s="354" t="s">
        <v>75</v>
      </c>
      <c r="D21" s="355"/>
      <c r="E21" s="125">
        <f>D18*E18+D19*E19+D20*E20</f>
        <v>0</v>
      </c>
      <c r="F21" s="328" t="s">
        <v>76</v>
      </c>
      <c r="G21" s="328"/>
      <c r="H21" s="329"/>
      <c r="I21" s="11"/>
      <c r="L21" s="16"/>
      <c r="M21" s="210"/>
      <c r="N21" s="211"/>
    </row>
    <row r="22" spans="1:15" ht="24.95" customHeight="1" x14ac:dyDescent="0.15">
      <c r="A22" s="244"/>
      <c r="B22" s="245"/>
      <c r="C22" s="278" t="s">
        <v>74</v>
      </c>
      <c r="D22" s="279"/>
      <c r="E22" s="44">
        <f>COUNTA(C40:C239)</f>
        <v>0</v>
      </c>
      <c r="F22" s="301" t="s">
        <v>24</v>
      </c>
      <c r="G22" s="301"/>
      <c r="H22" s="302"/>
      <c r="I22" s="11"/>
      <c r="L22" s="16"/>
      <c r="M22" s="210"/>
      <c r="N22" s="312"/>
    </row>
    <row r="23" spans="1:15" ht="24.95" customHeight="1" x14ac:dyDescent="0.15">
      <c r="A23" s="242" t="s">
        <v>77</v>
      </c>
      <c r="B23" s="243"/>
      <c r="C23" s="290" t="s">
        <v>78</v>
      </c>
      <c r="D23" s="127">
        <v>1000</v>
      </c>
      <c r="E23" s="143">
        <f>COUNTIF($K$40:$K$239,"○")</f>
        <v>0</v>
      </c>
      <c r="F23" s="332" t="s">
        <v>24</v>
      </c>
      <c r="G23" s="332"/>
      <c r="H23" s="333"/>
      <c r="I23" s="11"/>
      <c r="L23" s="16"/>
      <c r="M23" s="210"/>
      <c r="N23" s="312"/>
    </row>
    <row r="24" spans="1:15" ht="24.95" customHeight="1" x14ac:dyDescent="0.15">
      <c r="A24" s="242"/>
      <c r="B24" s="243"/>
      <c r="C24" s="290"/>
      <c r="D24" s="128" t="s">
        <v>79</v>
      </c>
      <c r="E24" s="129">
        <f>D23*E23</f>
        <v>0</v>
      </c>
      <c r="F24" s="330" t="s">
        <v>80</v>
      </c>
      <c r="G24" s="330"/>
      <c r="H24" s="331"/>
      <c r="I24" s="11"/>
      <c r="L24" s="16"/>
      <c r="M24" s="210"/>
      <c r="N24" s="312"/>
    </row>
    <row r="25" spans="1:15" ht="24.95" customHeight="1" thickBot="1" x14ac:dyDescent="0.2">
      <c r="A25" s="242" t="s">
        <v>81</v>
      </c>
      <c r="B25" s="243"/>
      <c r="C25" s="322" t="s">
        <v>82</v>
      </c>
      <c r="D25" s="323"/>
      <c r="E25" s="114">
        <f>SUM(E21,E24)</f>
        <v>0</v>
      </c>
      <c r="F25" s="274" t="s">
        <v>76</v>
      </c>
      <c r="G25" s="274"/>
      <c r="H25" s="275"/>
      <c r="I25" s="11"/>
      <c r="L25" s="16"/>
      <c r="M25" s="210"/>
      <c r="N25" s="312"/>
    </row>
    <row r="26" spans="1:15" ht="17.100000000000001" customHeight="1" thickTop="1" x14ac:dyDescent="0.15">
      <c r="A26" s="149" t="s">
        <v>113</v>
      </c>
      <c r="L26" s="16"/>
      <c r="M26" s="210"/>
      <c r="N26" s="313"/>
      <c r="O26" s="24"/>
    </row>
    <row r="27" spans="1:15" ht="17.100000000000001" customHeight="1" x14ac:dyDescent="0.15">
      <c r="A27" s="24" t="s">
        <v>104</v>
      </c>
      <c r="L27" s="16"/>
      <c r="M27" s="210"/>
      <c r="N27" s="313"/>
      <c r="O27" s="24"/>
    </row>
    <row r="28" spans="1:15" ht="17.100000000000001" customHeight="1" x14ac:dyDescent="0.15">
      <c r="A28" s="24" t="s">
        <v>105</v>
      </c>
      <c r="B28" s="64"/>
      <c r="C28" s="64"/>
      <c r="D28" s="64"/>
      <c r="E28" s="64"/>
      <c r="F28" s="64"/>
      <c r="G28" s="64"/>
      <c r="H28" s="64"/>
      <c r="L28" s="16"/>
      <c r="M28" s="210"/>
      <c r="N28" s="212"/>
      <c r="O28" s="24"/>
    </row>
    <row r="29" spans="1:15" ht="17.100000000000001" customHeight="1" x14ac:dyDescent="0.15">
      <c r="A29" s="24" t="s">
        <v>102</v>
      </c>
      <c r="B29" s="64"/>
      <c r="C29" s="64"/>
      <c r="D29" s="64"/>
      <c r="E29" s="64"/>
      <c r="F29" s="64"/>
      <c r="G29" s="64"/>
      <c r="H29" s="64"/>
      <c r="I29" s="16"/>
      <c r="J29" s="16"/>
      <c r="K29" s="16"/>
      <c r="L29" s="16"/>
      <c r="N29" s="28"/>
    </row>
    <row r="30" spans="1:15" ht="17.100000000000001" customHeight="1" x14ac:dyDescent="0.15">
      <c r="A30" s="24" t="s">
        <v>157</v>
      </c>
      <c r="B30" s="64"/>
      <c r="C30" s="64"/>
      <c r="D30" s="64"/>
      <c r="E30" s="64"/>
      <c r="F30" s="64"/>
      <c r="G30" s="64"/>
      <c r="H30" s="64"/>
      <c r="I30" s="16"/>
      <c r="J30" s="16"/>
      <c r="K30" s="16"/>
      <c r="L30" s="16"/>
      <c r="N30" s="28"/>
    </row>
    <row r="31" spans="1:15" ht="24.95" customHeight="1" x14ac:dyDescent="0.15">
      <c r="A31" s="37"/>
      <c r="B31" s="37"/>
      <c r="C31" s="48"/>
      <c r="D31" s="48"/>
      <c r="E31" s="48"/>
      <c r="F31" s="49"/>
      <c r="G31" s="49"/>
      <c r="H31" s="49"/>
      <c r="N31" s="28"/>
    </row>
    <row r="32" spans="1:15" ht="24.95" customHeight="1" x14ac:dyDescent="0.15">
      <c r="A32" s="24"/>
      <c r="N32" s="28"/>
    </row>
    <row r="33" spans="1:14" ht="24.95" customHeight="1" x14ac:dyDescent="0.15">
      <c r="A33" s="31"/>
      <c r="B33" s="31"/>
      <c r="C33" s="31"/>
      <c r="D33" s="31"/>
      <c r="E33" s="31"/>
      <c r="F33" s="31"/>
      <c r="G33" s="31"/>
      <c r="H33" s="31"/>
      <c r="N33" s="28"/>
    </row>
    <row r="34" spans="1:14" s="34" customFormat="1" ht="24.95" customHeight="1" x14ac:dyDescent="0.15">
      <c r="A34" s="6"/>
      <c r="B34" s="6"/>
      <c r="C34" s="6"/>
      <c r="D34" s="6"/>
      <c r="E34" s="6"/>
      <c r="F34" s="6"/>
      <c r="G34" s="6"/>
      <c r="H34" s="6"/>
      <c r="I34" s="32"/>
      <c r="J34" s="32"/>
      <c r="K34" s="32"/>
      <c r="L34" s="32"/>
      <c r="M34" s="32"/>
    </row>
    <row r="35" spans="1:14" s="34" customFormat="1" ht="25.5" customHeight="1" thickBot="1" x14ac:dyDescent="0.2">
      <c r="A35" s="7" t="s">
        <v>21</v>
      </c>
      <c r="B35" s="32"/>
      <c r="C35" s="165"/>
      <c r="D35" s="32"/>
      <c r="E35" s="32"/>
      <c r="F35" s="32"/>
      <c r="G35" s="50"/>
      <c r="H35" s="32"/>
      <c r="I35" s="32"/>
      <c r="J35" s="32"/>
      <c r="K35" s="33"/>
      <c r="L35" s="32"/>
      <c r="M35" s="32"/>
    </row>
    <row r="36" spans="1:14" s="34" customFormat="1" ht="20.100000000000001" customHeight="1" thickTop="1" x14ac:dyDescent="0.15">
      <c r="A36" s="268" t="s">
        <v>118</v>
      </c>
      <c r="B36" s="269"/>
      <c r="C36" s="314" t="s">
        <v>122</v>
      </c>
      <c r="D36" s="315"/>
      <c r="E36" s="315"/>
      <c r="F36" s="315"/>
      <c r="G36" s="315"/>
      <c r="H36" s="315"/>
      <c r="I36" s="315"/>
      <c r="J36" s="315"/>
      <c r="K36" s="316"/>
      <c r="L36" s="269" t="s">
        <v>129</v>
      </c>
      <c r="M36" s="289"/>
    </row>
    <row r="37" spans="1:14" ht="18.600000000000001" customHeight="1" x14ac:dyDescent="0.15">
      <c r="A37" s="309" t="s">
        <v>119</v>
      </c>
      <c r="B37" s="246" t="s">
        <v>131</v>
      </c>
      <c r="C37" s="346" t="s">
        <v>123</v>
      </c>
      <c r="D37" s="348" t="s">
        <v>124</v>
      </c>
      <c r="E37" s="350" t="s">
        <v>125</v>
      </c>
      <c r="F37" s="352" t="s">
        <v>64</v>
      </c>
      <c r="G37" s="341" t="s">
        <v>107</v>
      </c>
      <c r="H37" s="342"/>
      <c r="I37" s="343"/>
      <c r="J37" s="337" t="s">
        <v>95</v>
      </c>
      <c r="K37" s="339" t="s">
        <v>103</v>
      </c>
      <c r="L37" s="311" t="s">
        <v>127</v>
      </c>
      <c r="M37" s="280" t="s">
        <v>126</v>
      </c>
    </row>
    <row r="38" spans="1:14" ht="18.600000000000001" customHeight="1" x14ac:dyDescent="0.15">
      <c r="A38" s="310"/>
      <c r="B38" s="345"/>
      <c r="C38" s="347"/>
      <c r="D38" s="349"/>
      <c r="E38" s="351"/>
      <c r="F38" s="353"/>
      <c r="G38" s="81" t="s">
        <v>47</v>
      </c>
      <c r="H38" s="82" t="s">
        <v>106</v>
      </c>
      <c r="I38" s="113" t="s">
        <v>48</v>
      </c>
      <c r="J38" s="338"/>
      <c r="K38" s="340"/>
      <c r="L38" s="311"/>
      <c r="M38" s="280"/>
    </row>
    <row r="39" spans="1:14" ht="20.100000000000001" customHeight="1" x14ac:dyDescent="0.15">
      <c r="A39" s="162" t="s">
        <v>130</v>
      </c>
      <c r="B39" s="161" t="s">
        <v>121</v>
      </c>
      <c r="C39" s="99" t="s">
        <v>65</v>
      </c>
      <c r="D39" s="59" t="s">
        <v>66</v>
      </c>
      <c r="E39" s="60" t="s">
        <v>67</v>
      </c>
      <c r="F39" s="61">
        <v>20010415</v>
      </c>
      <c r="G39" s="62" t="s">
        <v>51</v>
      </c>
      <c r="H39" s="63" t="s">
        <v>23</v>
      </c>
      <c r="I39" s="108" t="s">
        <v>108</v>
      </c>
      <c r="J39" s="111" t="s">
        <v>97</v>
      </c>
      <c r="K39" s="112" t="s">
        <v>16</v>
      </c>
      <c r="L39" s="166"/>
      <c r="M39" s="163"/>
    </row>
    <row r="40" spans="1:14" ht="20.100000000000001" customHeight="1" x14ac:dyDescent="0.15">
      <c r="A40" s="164">
        <v>1</v>
      </c>
      <c r="B40" s="170"/>
      <c r="C40" s="214"/>
      <c r="D40" s="215"/>
      <c r="E40" s="216"/>
      <c r="F40" s="215"/>
      <c r="G40" s="57"/>
      <c r="H40" s="58"/>
      <c r="I40" s="109"/>
      <c r="J40" s="157"/>
      <c r="K40" s="158"/>
      <c r="L40" s="171"/>
      <c r="M40" s="169"/>
    </row>
    <row r="41" spans="1:14" ht="20.100000000000001" customHeight="1" x14ac:dyDescent="0.15">
      <c r="A41" s="164">
        <v>2</v>
      </c>
      <c r="B41" s="170"/>
      <c r="C41" s="217"/>
      <c r="D41" s="218"/>
      <c r="E41" s="219"/>
      <c r="F41" s="218"/>
      <c r="G41" s="9"/>
      <c r="H41" s="10"/>
      <c r="I41" s="109"/>
      <c r="J41" s="157"/>
      <c r="K41" s="158"/>
      <c r="L41" s="171"/>
      <c r="M41" s="169"/>
    </row>
    <row r="42" spans="1:14" ht="20.100000000000001" customHeight="1" x14ac:dyDescent="0.15">
      <c r="A42" s="164">
        <v>3</v>
      </c>
      <c r="B42" s="170"/>
      <c r="C42" s="217"/>
      <c r="D42" s="218"/>
      <c r="E42" s="219"/>
      <c r="F42" s="218"/>
      <c r="G42" s="9"/>
      <c r="H42" s="10"/>
      <c r="I42" s="109"/>
      <c r="J42" s="157"/>
      <c r="K42" s="158"/>
      <c r="L42" s="171"/>
      <c r="M42" s="169"/>
    </row>
    <row r="43" spans="1:14" ht="20.100000000000001" customHeight="1" x14ac:dyDescent="0.15">
      <c r="A43" s="164">
        <v>4</v>
      </c>
      <c r="B43" s="170"/>
      <c r="C43" s="217"/>
      <c r="D43" s="218"/>
      <c r="E43" s="219"/>
      <c r="F43" s="218"/>
      <c r="G43" s="9"/>
      <c r="H43" s="10"/>
      <c r="I43" s="109"/>
      <c r="J43" s="157"/>
      <c r="K43" s="158"/>
      <c r="L43" s="171"/>
      <c r="M43" s="169"/>
    </row>
    <row r="44" spans="1:14" ht="20.100000000000001" customHeight="1" x14ac:dyDescent="0.15">
      <c r="A44" s="164">
        <v>5</v>
      </c>
      <c r="B44" s="170"/>
      <c r="C44" s="217"/>
      <c r="D44" s="218"/>
      <c r="E44" s="219"/>
      <c r="F44" s="218"/>
      <c r="G44" s="9"/>
      <c r="H44" s="10"/>
      <c r="I44" s="109"/>
      <c r="J44" s="157"/>
      <c r="K44" s="158"/>
      <c r="L44" s="171"/>
      <c r="M44" s="169"/>
    </row>
    <row r="45" spans="1:14" ht="20.100000000000001" customHeight="1" x14ac:dyDescent="0.15">
      <c r="A45" s="164">
        <v>6</v>
      </c>
      <c r="B45" s="170"/>
      <c r="C45" s="217"/>
      <c r="D45" s="218"/>
      <c r="E45" s="219"/>
      <c r="F45" s="218"/>
      <c r="G45" s="9"/>
      <c r="H45" s="10"/>
      <c r="I45" s="109"/>
      <c r="J45" s="157"/>
      <c r="K45" s="158"/>
      <c r="L45" s="171"/>
      <c r="M45" s="169"/>
    </row>
    <row r="46" spans="1:14" ht="20.100000000000001" customHeight="1" x14ac:dyDescent="0.15">
      <c r="A46" s="164">
        <v>7</v>
      </c>
      <c r="B46" s="170"/>
      <c r="C46" s="217"/>
      <c r="D46" s="218"/>
      <c r="E46" s="219"/>
      <c r="F46" s="218"/>
      <c r="G46" s="9"/>
      <c r="H46" s="10"/>
      <c r="I46" s="109"/>
      <c r="J46" s="157"/>
      <c r="K46" s="158"/>
      <c r="L46" s="171"/>
      <c r="M46" s="169"/>
    </row>
    <row r="47" spans="1:14" ht="20.100000000000001" customHeight="1" x14ac:dyDescent="0.15">
      <c r="A47" s="164">
        <v>8</v>
      </c>
      <c r="B47" s="170"/>
      <c r="C47" s="217"/>
      <c r="D47" s="218"/>
      <c r="E47" s="219"/>
      <c r="F47" s="218"/>
      <c r="G47" s="9"/>
      <c r="H47" s="10"/>
      <c r="I47" s="109"/>
      <c r="J47" s="157"/>
      <c r="K47" s="158"/>
      <c r="L47" s="171"/>
      <c r="M47" s="169"/>
    </row>
    <row r="48" spans="1:14" ht="20.100000000000001" customHeight="1" x14ac:dyDescent="0.15">
      <c r="A48" s="164">
        <v>9</v>
      </c>
      <c r="B48" s="170"/>
      <c r="C48" s="217"/>
      <c r="D48" s="218"/>
      <c r="E48" s="219"/>
      <c r="F48" s="218"/>
      <c r="G48" s="9"/>
      <c r="H48" s="10"/>
      <c r="I48" s="109"/>
      <c r="J48" s="157"/>
      <c r="K48" s="158"/>
      <c r="L48" s="171"/>
      <c r="M48" s="169"/>
    </row>
    <row r="49" spans="1:13" ht="20.100000000000001" customHeight="1" x14ac:dyDescent="0.15">
      <c r="A49" s="164">
        <v>10</v>
      </c>
      <c r="B49" s="170"/>
      <c r="C49" s="217"/>
      <c r="D49" s="218"/>
      <c r="E49" s="219"/>
      <c r="F49" s="218"/>
      <c r="G49" s="9"/>
      <c r="H49" s="10"/>
      <c r="I49" s="109"/>
      <c r="J49" s="157"/>
      <c r="K49" s="158"/>
      <c r="L49" s="171"/>
      <c r="M49" s="169"/>
    </row>
    <row r="50" spans="1:13" ht="20.100000000000001" customHeight="1" x14ac:dyDescent="0.15">
      <c r="A50" s="164">
        <v>11</v>
      </c>
      <c r="B50" s="170"/>
      <c r="C50" s="217"/>
      <c r="D50" s="218"/>
      <c r="E50" s="219"/>
      <c r="F50" s="218"/>
      <c r="G50" s="9"/>
      <c r="H50" s="10"/>
      <c r="I50" s="109"/>
      <c r="J50" s="157"/>
      <c r="K50" s="158"/>
      <c r="L50" s="171"/>
      <c r="M50" s="169"/>
    </row>
    <row r="51" spans="1:13" ht="20.100000000000001" customHeight="1" x14ac:dyDescent="0.15">
      <c r="A51" s="164">
        <v>12</v>
      </c>
      <c r="B51" s="170"/>
      <c r="C51" s="217"/>
      <c r="D51" s="218"/>
      <c r="E51" s="219"/>
      <c r="F51" s="218"/>
      <c r="G51" s="9"/>
      <c r="H51" s="10"/>
      <c r="I51" s="109"/>
      <c r="J51" s="157"/>
      <c r="K51" s="158"/>
      <c r="L51" s="171"/>
      <c r="M51" s="169"/>
    </row>
    <row r="52" spans="1:13" ht="20.100000000000001" customHeight="1" x14ac:dyDescent="0.15">
      <c r="A52" s="164">
        <v>13</v>
      </c>
      <c r="B52" s="170"/>
      <c r="C52" s="217"/>
      <c r="D52" s="218"/>
      <c r="E52" s="219"/>
      <c r="F52" s="218"/>
      <c r="G52" s="9"/>
      <c r="H52" s="10"/>
      <c r="I52" s="109"/>
      <c r="J52" s="157"/>
      <c r="K52" s="158"/>
      <c r="L52" s="171"/>
      <c r="M52" s="169"/>
    </row>
    <row r="53" spans="1:13" ht="20.100000000000001" customHeight="1" x14ac:dyDescent="0.15">
      <c r="A53" s="164">
        <v>14</v>
      </c>
      <c r="B53" s="170"/>
      <c r="C53" s="217"/>
      <c r="D53" s="218"/>
      <c r="E53" s="219"/>
      <c r="F53" s="218"/>
      <c r="G53" s="9"/>
      <c r="H53" s="10"/>
      <c r="I53" s="109"/>
      <c r="J53" s="157"/>
      <c r="K53" s="158"/>
      <c r="L53" s="171"/>
      <c r="M53" s="169"/>
    </row>
    <row r="54" spans="1:13" ht="20.100000000000001" customHeight="1" x14ac:dyDescent="0.15">
      <c r="A54" s="164">
        <v>15</v>
      </c>
      <c r="B54" s="170"/>
      <c r="C54" s="217"/>
      <c r="D54" s="218"/>
      <c r="E54" s="219"/>
      <c r="F54" s="218"/>
      <c r="G54" s="9"/>
      <c r="H54" s="10"/>
      <c r="I54" s="109"/>
      <c r="J54" s="157"/>
      <c r="K54" s="158"/>
      <c r="L54" s="171"/>
      <c r="M54" s="169"/>
    </row>
    <row r="55" spans="1:13" ht="20.100000000000001" customHeight="1" x14ac:dyDescent="0.15">
      <c r="A55" s="164">
        <v>16</v>
      </c>
      <c r="B55" s="170"/>
      <c r="C55" s="217"/>
      <c r="D55" s="218"/>
      <c r="E55" s="219"/>
      <c r="F55" s="218"/>
      <c r="G55" s="9"/>
      <c r="H55" s="10"/>
      <c r="I55" s="109"/>
      <c r="J55" s="157"/>
      <c r="K55" s="158"/>
      <c r="L55" s="171"/>
      <c r="M55" s="169"/>
    </row>
    <row r="56" spans="1:13" ht="20.100000000000001" customHeight="1" x14ac:dyDescent="0.15">
      <c r="A56" s="164">
        <v>17</v>
      </c>
      <c r="B56" s="170"/>
      <c r="C56" s="217"/>
      <c r="D56" s="218"/>
      <c r="E56" s="219"/>
      <c r="F56" s="218"/>
      <c r="G56" s="9"/>
      <c r="H56" s="10"/>
      <c r="I56" s="109"/>
      <c r="J56" s="157"/>
      <c r="K56" s="158"/>
      <c r="L56" s="171"/>
      <c r="M56" s="169"/>
    </row>
    <row r="57" spans="1:13" ht="20.100000000000001" customHeight="1" x14ac:dyDescent="0.15">
      <c r="A57" s="164">
        <v>18</v>
      </c>
      <c r="B57" s="170"/>
      <c r="C57" s="217"/>
      <c r="D57" s="218"/>
      <c r="E57" s="219"/>
      <c r="F57" s="218"/>
      <c r="G57" s="9"/>
      <c r="H57" s="10"/>
      <c r="I57" s="109"/>
      <c r="J57" s="157"/>
      <c r="K57" s="158"/>
      <c r="L57" s="171"/>
      <c r="M57" s="169"/>
    </row>
    <row r="58" spans="1:13" ht="20.100000000000001" customHeight="1" x14ac:dyDescent="0.15">
      <c r="A58" s="164">
        <v>19</v>
      </c>
      <c r="B58" s="170"/>
      <c r="C58" s="217"/>
      <c r="D58" s="218"/>
      <c r="E58" s="219"/>
      <c r="F58" s="218"/>
      <c r="G58" s="9"/>
      <c r="H58" s="10"/>
      <c r="I58" s="109"/>
      <c r="J58" s="157"/>
      <c r="K58" s="158"/>
      <c r="L58" s="171"/>
      <c r="M58" s="169"/>
    </row>
    <row r="59" spans="1:13" ht="20.100000000000001" customHeight="1" x14ac:dyDescent="0.15">
      <c r="A59" s="164">
        <v>20</v>
      </c>
      <c r="B59" s="170"/>
      <c r="C59" s="217"/>
      <c r="D59" s="218"/>
      <c r="E59" s="219"/>
      <c r="F59" s="218"/>
      <c r="G59" s="9"/>
      <c r="H59" s="10"/>
      <c r="I59" s="109"/>
      <c r="J59" s="157"/>
      <c r="K59" s="158"/>
      <c r="L59" s="171"/>
      <c r="M59" s="169"/>
    </row>
    <row r="60" spans="1:13" ht="20.100000000000001" customHeight="1" x14ac:dyDescent="0.15">
      <c r="A60" s="164">
        <v>21</v>
      </c>
      <c r="B60" s="170"/>
      <c r="C60" s="217"/>
      <c r="D60" s="218"/>
      <c r="E60" s="219"/>
      <c r="F60" s="218"/>
      <c r="G60" s="9"/>
      <c r="H60" s="10"/>
      <c r="I60" s="109"/>
      <c r="J60" s="157"/>
      <c r="K60" s="158"/>
      <c r="L60" s="171"/>
      <c r="M60" s="169"/>
    </row>
    <row r="61" spans="1:13" ht="20.100000000000001" customHeight="1" x14ac:dyDescent="0.15">
      <c r="A61" s="164">
        <v>22</v>
      </c>
      <c r="B61" s="170"/>
      <c r="C61" s="217"/>
      <c r="D61" s="218"/>
      <c r="E61" s="219"/>
      <c r="F61" s="218"/>
      <c r="G61" s="9"/>
      <c r="H61" s="10"/>
      <c r="I61" s="109"/>
      <c r="J61" s="157"/>
      <c r="K61" s="158"/>
      <c r="L61" s="171"/>
      <c r="M61" s="169"/>
    </row>
    <row r="62" spans="1:13" ht="20.100000000000001" customHeight="1" x14ac:dyDescent="0.15">
      <c r="A62" s="164">
        <v>23</v>
      </c>
      <c r="B62" s="170"/>
      <c r="C62" s="217"/>
      <c r="D62" s="218"/>
      <c r="E62" s="219"/>
      <c r="F62" s="218"/>
      <c r="G62" s="9"/>
      <c r="H62" s="10"/>
      <c r="I62" s="109"/>
      <c r="J62" s="157"/>
      <c r="K62" s="158"/>
      <c r="L62" s="171"/>
      <c r="M62" s="169"/>
    </row>
    <row r="63" spans="1:13" ht="20.100000000000001" customHeight="1" x14ac:dyDescent="0.15">
      <c r="A63" s="164">
        <v>24</v>
      </c>
      <c r="B63" s="170"/>
      <c r="C63" s="217"/>
      <c r="D63" s="218"/>
      <c r="E63" s="219"/>
      <c r="F63" s="218"/>
      <c r="G63" s="9"/>
      <c r="H63" s="10"/>
      <c r="I63" s="109"/>
      <c r="J63" s="157"/>
      <c r="K63" s="158"/>
      <c r="L63" s="171"/>
      <c r="M63" s="169"/>
    </row>
    <row r="64" spans="1:13" ht="20.100000000000001" customHeight="1" x14ac:dyDescent="0.15">
      <c r="A64" s="164">
        <v>25</v>
      </c>
      <c r="B64" s="170"/>
      <c r="C64" s="217"/>
      <c r="D64" s="218"/>
      <c r="E64" s="219"/>
      <c r="F64" s="218"/>
      <c r="G64" s="9"/>
      <c r="H64" s="10"/>
      <c r="I64" s="109"/>
      <c r="J64" s="157"/>
      <c r="K64" s="158"/>
      <c r="L64" s="171"/>
      <c r="M64" s="169"/>
    </row>
    <row r="65" spans="1:14" ht="20.100000000000001" customHeight="1" x14ac:dyDescent="0.15">
      <c r="A65" s="164">
        <v>26</v>
      </c>
      <c r="B65" s="170"/>
      <c r="C65" s="217"/>
      <c r="D65" s="218"/>
      <c r="E65" s="219"/>
      <c r="F65" s="218"/>
      <c r="G65" s="9"/>
      <c r="H65" s="10"/>
      <c r="I65" s="109"/>
      <c r="J65" s="157"/>
      <c r="K65" s="158"/>
      <c r="L65" s="171"/>
      <c r="M65" s="169"/>
    </row>
    <row r="66" spans="1:14" ht="20.100000000000001" customHeight="1" x14ac:dyDescent="0.15">
      <c r="A66" s="164">
        <v>27</v>
      </c>
      <c r="B66" s="170"/>
      <c r="C66" s="217"/>
      <c r="D66" s="218"/>
      <c r="E66" s="219"/>
      <c r="F66" s="218"/>
      <c r="G66" s="9"/>
      <c r="H66" s="10"/>
      <c r="I66" s="109"/>
      <c r="J66" s="157"/>
      <c r="K66" s="158"/>
      <c r="L66" s="171"/>
      <c r="M66" s="169"/>
    </row>
    <row r="67" spans="1:14" ht="20.100000000000001" customHeight="1" x14ac:dyDescent="0.15">
      <c r="A67" s="164">
        <v>28</v>
      </c>
      <c r="B67" s="170"/>
      <c r="C67" s="217"/>
      <c r="D67" s="218"/>
      <c r="E67" s="219"/>
      <c r="F67" s="218"/>
      <c r="G67" s="9"/>
      <c r="H67" s="10"/>
      <c r="I67" s="109"/>
      <c r="J67" s="157"/>
      <c r="K67" s="158"/>
      <c r="L67" s="171"/>
      <c r="M67" s="169"/>
    </row>
    <row r="68" spans="1:14" ht="20.100000000000001" customHeight="1" x14ac:dyDescent="0.15">
      <c r="A68" s="164">
        <v>29</v>
      </c>
      <c r="B68" s="170"/>
      <c r="C68" s="217"/>
      <c r="D68" s="218"/>
      <c r="E68" s="219"/>
      <c r="F68" s="218"/>
      <c r="G68" s="9"/>
      <c r="H68" s="10"/>
      <c r="I68" s="109"/>
      <c r="J68" s="157"/>
      <c r="K68" s="158"/>
      <c r="L68" s="171"/>
      <c r="M68" s="169"/>
      <c r="N68" s="24" t="s">
        <v>84</v>
      </c>
    </row>
    <row r="69" spans="1:14" ht="20.100000000000001" customHeight="1" x14ac:dyDescent="0.15">
      <c r="A69" s="164">
        <v>30</v>
      </c>
      <c r="B69" s="170"/>
      <c r="C69" s="217"/>
      <c r="D69" s="218"/>
      <c r="E69" s="219"/>
      <c r="F69" s="218"/>
      <c r="G69" s="9"/>
      <c r="H69" s="10"/>
      <c r="I69" s="109"/>
      <c r="J69" s="157"/>
      <c r="K69" s="158"/>
      <c r="L69" s="171"/>
      <c r="M69" s="169"/>
    </row>
    <row r="70" spans="1:14" ht="20.100000000000001" customHeight="1" x14ac:dyDescent="0.15">
      <c r="A70" s="164">
        <v>31</v>
      </c>
      <c r="B70" s="170"/>
      <c r="C70" s="217"/>
      <c r="D70" s="218"/>
      <c r="E70" s="219"/>
      <c r="F70" s="218"/>
      <c r="G70" s="9"/>
      <c r="H70" s="10"/>
      <c r="I70" s="109"/>
      <c r="J70" s="157"/>
      <c r="K70" s="158"/>
      <c r="L70" s="171"/>
      <c r="M70" s="169"/>
    </row>
    <row r="71" spans="1:14" ht="20.100000000000001" customHeight="1" x14ac:dyDescent="0.15">
      <c r="A71" s="164">
        <v>32</v>
      </c>
      <c r="B71" s="170"/>
      <c r="C71" s="217"/>
      <c r="D71" s="218"/>
      <c r="E71" s="219"/>
      <c r="F71" s="218"/>
      <c r="G71" s="9"/>
      <c r="H71" s="10"/>
      <c r="I71" s="109"/>
      <c r="J71" s="157"/>
      <c r="K71" s="158"/>
      <c r="L71" s="171"/>
      <c r="M71" s="169"/>
    </row>
    <row r="72" spans="1:14" ht="20.100000000000001" customHeight="1" x14ac:dyDescent="0.15">
      <c r="A72" s="164">
        <v>33</v>
      </c>
      <c r="B72" s="170"/>
      <c r="C72" s="217"/>
      <c r="D72" s="218"/>
      <c r="E72" s="219"/>
      <c r="F72" s="218"/>
      <c r="G72" s="9"/>
      <c r="H72" s="10"/>
      <c r="I72" s="109"/>
      <c r="J72" s="157"/>
      <c r="K72" s="158"/>
      <c r="L72" s="171"/>
      <c r="M72" s="169"/>
    </row>
    <row r="73" spans="1:14" ht="20.100000000000001" customHeight="1" x14ac:dyDescent="0.15">
      <c r="A73" s="164">
        <v>34</v>
      </c>
      <c r="B73" s="170"/>
      <c r="C73" s="217"/>
      <c r="D73" s="218"/>
      <c r="E73" s="219"/>
      <c r="F73" s="218"/>
      <c r="G73" s="9"/>
      <c r="H73" s="10"/>
      <c r="I73" s="109"/>
      <c r="J73" s="157"/>
      <c r="K73" s="158"/>
      <c r="L73" s="171"/>
      <c r="M73" s="169"/>
    </row>
    <row r="74" spans="1:14" ht="20.100000000000001" customHeight="1" x14ac:dyDescent="0.15">
      <c r="A74" s="164">
        <v>35</v>
      </c>
      <c r="B74" s="170"/>
      <c r="C74" s="217"/>
      <c r="D74" s="218"/>
      <c r="E74" s="219"/>
      <c r="F74" s="218"/>
      <c r="G74" s="9"/>
      <c r="H74" s="10"/>
      <c r="I74" s="109"/>
      <c r="J74" s="157"/>
      <c r="K74" s="158"/>
      <c r="L74" s="171"/>
      <c r="M74" s="169"/>
    </row>
    <row r="75" spans="1:14" ht="20.100000000000001" customHeight="1" x14ac:dyDescent="0.15">
      <c r="A75" s="164">
        <v>36</v>
      </c>
      <c r="B75" s="170"/>
      <c r="C75" s="217"/>
      <c r="D75" s="218"/>
      <c r="E75" s="219"/>
      <c r="F75" s="218"/>
      <c r="G75" s="9"/>
      <c r="H75" s="10"/>
      <c r="I75" s="109"/>
      <c r="J75" s="157"/>
      <c r="K75" s="158"/>
      <c r="L75" s="171"/>
      <c r="M75" s="169"/>
    </row>
    <row r="76" spans="1:14" ht="20.100000000000001" customHeight="1" x14ac:dyDescent="0.15">
      <c r="A76" s="164">
        <v>37</v>
      </c>
      <c r="B76" s="170"/>
      <c r="C76" s="217"/>
      <c r="D76" s="218"/>
      <c r="E76" s="219"/>
      <c r="F76" s="218"/>
      <c r="G76" s="9"/>
      <c r="H76" s="10"/>
      <c r="I76" s="109"/>
      <c r="J76" s="157"/>
      <c r="K76" s="158"/>
      <c r="L76" s="171"/>
      <c r="M76" s="169"/>
    </row>
    <row r="77" spans="1:14" ht="20.100000000000001" customHeight="1" x14ac:dyDescent="0.15">
      <c r="A77" s="164">
        <v>38</v>
      </c>
      <c r="B77" s="170"/>
      <c r="C77" s="217"/>
      <c r="D77" s="218"/>
      <c r="E77" s="219"/>
      <c r="F77" s="218"/>
      <c r="G77" s="9"/>
      <c r="H77" s="10"/>
      <c r="I77" s="109"/>
      <c r="J77" s="157"/>
      <c r="K77" s="158"/>
      <c r="L77" s="171"/>
      <c r="M77" s="169"/>
    </row>
    <row r="78" spans="1:14" ht="20.100000000000001" customHeight="1" x14ac:dyDescent="0.15">
      <c r="A78" s="164">
        <v>39</v>
      </c>
      <c r="B78" s="170"/>
      <c r="C78" s="217"/>
      <c r="D78" s="218"/>
      <c r="E78" s="219"/>
      <c r="F78" s="218"/>
      <c r="G78" s="9"/>
      <c r="H78" s="10"/>
      <c r="I78" s="109"/>
      <c r="J78" s="157"/>
      <c r="K78" s="158"/>
      <c r="L78" s="171"/>
      <c r="M78" s="169"/>
    </row>
    <row r="79" spans="1:14" ht="20.100000000000001" customHeight="1" x14ac:dyDescent="0.15">
      <c r="A79" s="164">
        <v>40</v>
      </c>
      <c r="B79" s="170"/>
      <c r="C79" s="217"/>
      <c r="D79" s="218"/>
      <c r="E79" s="219"/>
      <c r="F79" s="218"/>
      <c r="G79" s="9"/>
      <c r="H79" s="10"/>
      <c r="I79" s="109"/>
      <c r="J79" s="157"/>
      <c r="K79" s="158"/>
      <c r="L79" s="171"/>
      <c r="M79" s="169"/>
    </row>
    <row r="80" spans="1:14" ht="20.100000000000001" customHeight="1" x14ac:dyDescent="0.15">
      <c r="A80" s="164">
        <v>41</v>
      </c>
      <c r="B80" s="170"/>
      <c r="C80" s="217"/>
      <c r="D80" s="218"/>
      <c r="E80" s="219"/>
      <c r="F80" s="218"/>
      <c r="G80" s="9"/>
      <c r="H80" s="10"/>
      <c r="I80" s="109"/>
      <c r="J80" s="157"/>
      <c r="K80" s="158"/>
      <c r="L80" s="171"/>
      <c r="M80" s="169"/>
    </row>
    <row r="81" spans="1:13" ht="20.100000000000001" customHeight="1" x14ac:dyDescent="0.15">
      <c r="A81" s="164">
        <v>42</v>
      </c>
      <c r="B81" s="170"/>
      <c r="C81" s="217"/>
      <c r="D81" s="218"/>
      <c r="E81" s="219"/>
      <c r="F81" s="218"/>
      <c r="G81" s="9"/>
      <c r="H81" s="10"/>
      <c r="I81" s="109"/>
      <c r="J81" s="157"/>
      <c r="K81" s="158"/>
      <c r="L81" s="171"/>
      <c r="M81" s="169"/>
    </row>
    <row r="82" spans="1:13" ht="20.100000000000001" customHeight="1" x14ac:dyDescent="0.15">
      <c r="A82" s="164">
        <v>43</v>
      </c>
      <c r="B82" s="170"/>
      <c r="C82" s="217"/>
      <c r="D82" s="218"/>
      <c r="E82" s="219"/>
      <c r="F82" s="218"/>
      <c r="G82" s="9"/>
      <c r="H82" s="10"/>
      <c r="I82" s="109"/>
      <c r="J82" s="157"/>
      <c r="K82" s="158"/>
      <c r="L82" s="171"/>
      <c r="M82" s="169"/>
    </row>
    <row r="83" spans="1:13" ht="20.100000000000001" customHeight="1" x14ac:dyDescent="0.15">
      <c r="A83" s="164">
        <v>44</v>
      </c>
      <c r="B83" s="170"/>
      <c r="C83" s="217"/>
      <c r="D83" s="218"/>
      <c r="E83" s="219"/>
      <c r="F83" s="218"/>
      <c r="G83" s="9"/>
      <c r="H83" s="10"/>
      <c r="I83" s="109"/>
      <c r="J83" s="157"/>
      <c r="K83" s="158"/>
      <c r="L83" s="171"/>
      <c r="M83" s="169"/>
    </row>
    <row r="84" spans="1:13" ht="20.100000000000001" customHeight="1" x14ac:dyDescent="0.15">
      <c r="A84" s="164">
        <v>45</v>
      </c>
      <c r="B84" s="170"/>
      <c r="C84" s="217"/>
      <c r="D84" s="218"/>
      <c r="E84" s="219"/>
      <c r="F84" s="218"/>
      <c r="G84" s="9"/>
      <c r="H84" s="10"/>
      <c r="I84" s="109"/>
      <c r="J84" s="157"/>
      <c r="K84" s="158"/>
      <c r="L84" s="171"/>
      <c r="M84" s="169"/>
    </row>
    <row r="85" spans="1:13" ht="20.100000000000001" customHeight="1" x14ac:dyDescent="0.15">
      <c r="A85" s="164">
        <v>46</v>
      </c>
      <c r="B85" s="170"/>
      <c r="C85" s="217"/>
      <c r="D85" s="218"/>
      <c r="E85" s="219"/>
      <c r="F85" s="218"/>
      <c r="G85" s="9"/>
      <c r="H85" s="10"/>
      <c r="I85" s="109"/>
      <c r="J85" s="157"/>
      <c r="K85" s="158"/>
      <c r="L85" s="171"/>
      <c r="M85" s="169"/>
    </row>
    <row r="86" spans="1:13" ht="20.100000000000001" customHeight="1" x14ac:dyDescent="0.15">
      <c r="A86" s="164">
        <v>47</v>
      </c>
      <c r="B86" s="170"/>
      <c r="C86" s="217"/>
      <c r="D86" s="218"/>
      <c r="E86" s="219"/>
      <c r="F86" s="218"/>
      <c r="G86" s="9"/>
      <c r="H86" s="10"/>
      <c r="I86" s="109"/>
      <c r="J86" s="157"/>
      <c r="K86" s="158"/>
      <c r="L86" s="171"/>
      <c r="M86" s="169"/>
    </row>
    <row r="87" spans="1:13" ht="20.100000000000001" customHeight="1" x14ac:dyDescent="0.15">
      <c r="A87" s="164">
        <v>48</v>
      </c>
      <c r="B87" s="170"/>
      <c r="C87" s="217"/>
      <c r="D87" s="218"/>
      <c r="E87" s="219"/>
      <c r="F87" s="218"/>
      <c r="G87" s="9"/>
      <c r="H87" s="10"/>
      <c r="I87" s="109"/>
      <c r="J87" s="157"/>
      <c r="K87" s="158"/>
      <c r="L87" s="171"/>
      <c r="M87" s="169"/>
    </row>
    <row r="88" spans="1:13" ht="20.100000000000001" customHeight="1" x14ac:dyDescent="0.15">
      <c r="A88" s="164">
        <v>49</v>
      </c>
      <c r="B88" s="170"/>
      <c r="C88" s="217"/>
      <c r="D88" s="218"/>
      <c r="E88" s="219"/>
      <c r="F88" s="218"/>
      <c r="G88" s="9"/>
      <c r="H88" s="10"/>
      <c r="I88" s="109"/>
      <c r="J88" s="157"/>
      <c r="K88" s="158"/>
      <c r="L88" s="171"/>
      <c r="M88" s="169"/>
    </row>
    <row r="89" spans="1:13" ht="20.100000000000001" customHeight="1" x14ac:dyDescent="0.15">
      <c r="A89" s="164">
        <v>50</v>
      </c>
      <c r="B89" s="170"/>
      <c r="C89" s="217"/>
      <c r="D89" s="218"/>
      <c r="E89" s="219"/>
      <c r="F89" s="218"/>
      <c r="G89" s="9"/>
      <c r="H89" s="10"/>
      <c r="I89" s="109"/>
      <c r="J89" s="157"/>
      <c r="K89" s="158"/>
      <c r="L89" s="171"/>
      <c r="M89" s="169"/>
    </row>
    <row r="90" spans="1:13" ht="20.100000000000001" customHeight="1" x14ac:dyDescent="0.15">
      <c r="A90" s="164">
        <v>51</v>
      </c>
      <c r="B90" s="170"/>
      <c r="C90" s="217"/>
      <c r="D90" s="218"/>
      <c r="E90" s="219"/>
      <c r="F90" s="218"/>
      <c r="G90" s="9"/>
      <c r="H90" s="10"/>
      <c r="I90" s="109"/>
      <c r="J90" s="157"/>
      <c r="K90" s="158"/>
      <c r="L90" s="171"/>
      <c r="M90" s="169"/>
    </row>
    <row r="91" spans="1:13" ht="20.100000000000001" customHeight="1" x14ac:dyDescent="0.15">
      <c r="A91" s="164">
        <v>52</v>
      </c>
      <c r="B91" s="170"/>
      <c r="C91" s="217"/>
      <c r="D91" s="218"/>
      <c r="E91" s="219"/>
      <c r="F91" s="218"/>
      <c r="G91" s="9"/>
      <c r="H91" s="10"/>
      <c r="I91" s="109"/>
      <c r="J91" s="157"/>
      <c r="K91" s="158"/>
      <c r="L91" s="171"/>
      <c r="M91" s="169"/>
    </row>
    <row r="92" spans="1:13" ht="20.100000000000001" customHeight="1" x14ac:dyDescent="0.15">
      <c r="A92" s="164">
        <v>53</v>
      </c>
      <c r="B92" s="170"/>
      <c r="C92" s="217"/>
      <c r="D92" s="218"/>
      <c r="E92" s="219"/>
      <c r="F92" s="218"/>
      <c r="G92" s="9"/>
      <c r="H92" s="10"/>
      <c r="I92" s="109"/>
      <c r="J92" s="157"/>
      <c r="K92" s="158"/>
      <c r="L92" s="171"/>
      <c r="M92" s="169"/>
    </row>
    <row r="93" spans="1:13" ht="20.100000000000001" customHeight="1" x14ac:dyDescent="0.15">
      <c r="A93" s="164">
        <v>54</v>
      </c>
      <c r="B93" s="170"/>
      <c r="C93" s="217"/>
      <c r="D93" s="218"/>
      <c r="E93" s="219"/>
      <c r="F93" s="218"/>
      <c r="G93" s="9"/>
      <c r="H93" s="10"/>
      <c r="I93" s="109"/>
      <c r="J93" s="157"/>
      <c r="K93" s="158"/>
      <c r="L93" s="171"/>
      <c r="M93" s="169"/>
    </row>
    <row r="94" spans="1:13" ht="20.100000000000001" customHeight="1" x14ac:dyDescent="0.15">
      <c r="A94" s="164">
        <v>55</v>
      </c>
      <c r="B94" s="170"/>
      <c r="C94" s="217"/>
      <c r="D94" s="218"/>
      <c r="E94" s="219"/>
      <c r="F94" s="218"/>
      <c r="G94" s="9"/>
      <c r="H94" s="10"/>
      <c r="I94" s="109"/>
      <c r="J94" s="157"/>
      <c r="K94" s="158"/>
      <c r="L94" s="171"/>
      <c r="M94" s="169"/>
    </row>
    <row r="95" spans="1:13" ht="20.100000000000001" customHeight="1" x14ac:dyDescent="0.15">
      <c r="A95" s="164">
        <v>56</v>
      </c>
      <c r="B95" s="170"/>
      <c r="C95" s="217"/>
      <c r="D95" s="218"/>
      <c r="E95" s="219"/>
      <c r="F95" s="218"/>
      <c r="G95" s="9"/>
      <c r="H95" s="10"/>
      <c r="I95" s="109"/>
      <c r="J95" s="157"/>
      <c r="K95" s="158"/>
      <c r="L95" s="171"/>
      <c r="M95" s="169"/>
    </row>
    <row r="96" spans="1:13" ht="20.100000000000001" customHeight="1" x14ac:dyDescent="0.15">
      <c r="A96" s="164">
        <v>57</v>
      </c>
      <c r="B96" s="170"/>
      <c r="C96" s="217"/>
      <c r="D96" s="218"/>
      <c r="E96" s="219"/>
      <c r="F96" s="218"/>
      <c r="G96" s="9"/>
      <c r="H96" s="10"/>
      <c r="I96" s="109"/>
      <c r="J96" s="157"/>
      <c r="K96" s="158"/>
      <c r="L96" s="171"/>
      <c r="M96" s="169"/>
    </row>
    <row r="97" spans="1:13" ht="20.100000000000001" customHeight="1" x14ac:dyDescent="0.15">
      <c r="A97" s="164">
        <v>58</v>
      </c>
      <c r="B97" s="170"/>
      <c r="C97" s="217"/>
      <c r="D97" s="218"/>
      <c r="E97" s="219"/>
      <c r="F97" s="218"/>
      <c r="G97" s="9"/>
      <c r="H97" s="10"/>
      <c r="I97" s="109"/>
      <c r="J97" s="157"/>
      <c r="K97" s="158"/>
      <c r="L97" s="171"/>
      <c r="M97" s="169"/>
    </row>
    <row r="98" spans="1:13" ht="20.100000000000001" customHeight="1" x14ac:dyDescent="0.15">
      <c r="A98" s="164">
        <v>59</v>
      </c>
      <c r="B98" s="170"/>
      <c r="C98" s="217"/>
      <c r="D98" s="218"/>
      <c r="E98" s="219"/>
      <c r="F98" s="218"/>
      <c r="G98" s="9"/>
      <c r="H98" s="10"/>
      <c r="I98" s="109"/>
      <c r="J98" s="157"/>
      <c r="K98" s="158"/>
      <c r="L98" s="171"/>
      <c r="M98" s="169"/>
    </row>
    <row r="99" spans="1:13" ht="20.100000000000001" customHeight="1" x14ac:dyDescent="0.15">
      <c r="A99" s="164">
        <v>60</v>
      </c>
      <c r="B99" s="170"/>
      <c r="C99" s="217"/>
      <c r="D99" s="218"/>
      <c r="E99" s="219"/>
      <c r="F99" s="218"/>
      <c r="G99" s="9"/>
      <c r="H99" s="10"/>
      <c r="I99" s="109"/>
      <c r="J99" s="157"/>
      <c r="K99" s="158"/>
      <c r="L99" s="171"/>
      <c r="M99" s="169"/>
    </row>
    <row r="100" spans="1:13" ht="20.100000000000001" customHeight="1" x14ac:dyDescent="0.15">
      <c r="A100" s="164">
        <v>61</v>
      </c>
      <c r="B100" s="170"/>
      <c r="C100" s="217"/>
      <c r="D100" s="218"/>
      <c r="E100" s="219"/>
      <c r="F100" s="218"/>
      <c r="G100" s="9"/>
      <c r="H100" s="10"/>
      <c r="I100" s="109"/>
      <c r="J100" s="157"/>
      <c r="K100" s="158"/>
      <c r="L100" s="171"/>
      <c r="M100" s="169"/>
    </row>
    <row r="101" spans="1:13" ht="20.100000000000001" customHeight="1" x14ac:dyDescent="0.15">
      <c r="A101" s="164">
        <v>62</v>
      </c>
      <c r="B101" s="170"/>
      <c r="C101" s="217"/>
      <c r="D101" s="218"/>
      <c r="E101" s="219"/>
      <c r="F101" s="218"/>
      <c r="G101" s="9"/>
      <c r="H101" s="10"/>
      <c r="I101" s="109"/>
      <c r="J101" s="157"/>
      <c r="K101" s="158"/>
      <c r="L101" s="171"/>
      <c r="M101" s="169"/>
    </row>
    <row r="102" spans="1:13" ht="20.100000000000001" customHeight="1" x14ac:dyDescent="0.15">
      <c r="A102" s="164">
        <v>63</v>
      </c>
      <c r="B102" s="170"/>
      <c r="C102" s="217"/>
      <c r="D102" s="218"/>
      <c r="E102" s="219"/>
      <c r="F102" s="218"/>
      <c r="G102" s="9"/>
      <c r="H102" s="10"/>
      <c r="I102" s="109"/>
      <c r="J102" s="157"/>
      <c r="K102" s="158"/>
      <c r="L102" s="171"/>
      <c r="M102" s="169"/>
    </row>
    <row r="103" spans="1:13" ht="20.100000000000001" customHeight="1" x14ac:dyDescent="0.15">
      <c r="A103" s="164">
        <v>64</v>
      </c>
      <c r="B103" s="170"/>
      <c r="C103" s="217"/>
      <c r="D103" s="218"/>
      <c r="E103" s="219"/>
      <c r="F103" s="218"/>
      <c r="G103" s="9"/>
      <c r="H103" s="10"/>
      <c r="I103" s="109"/>
      <c r="J103" s="157"/>
      <c r="K103" s="158"/>
      <c r="L103" s="171"/>
      <c r="M103" s="169"/>
    </row>
    <row r="104" spans="1:13" ht="20.100000000000001" customHeight="1" x14ac:dyDescent="0.15">
      <c r="A104" s="164">
        <v>65</v>
      </c>
      <c r="B104" s="170"/>
      <c r="C104" s="217"/>
      <c r="D104" s="218"/>
      <c r="E104" s="219"/>
      <c r="F104" s="218"/>
      <c r="G104" s="9"/>
      <c r="H104" s="10"/>
      <c r="I104" s="109"/>
      <c r="J104" s="157"/>
      <c r="K104" s="158"/>
      <c r="L104" s="171"/>
      <c r="M104" s="169"/>
    </row>
    <row r="105" spans="1:13" ht="20.100000000000001" customHeight="1" x14ac:dyDescent="0.15">
      <c r="A105" s="164">
        <v>66</v>
      </c>
      <c r="B105" s="170"/>
      <c r="C105" s="217"/>
      <c r="D105" s="218"/>
      <c r="E105" s="219"/>
      <c r="F105" s="218"/>
      <c r="G105" s="9"/>
      <c r="H105" s="10"/>
      <c r="I105" s="109"/>
      <c r="J105" s="157"/>
      <c r="K105" s="158"/>
      <c r="L105" s="171"/>
      <c r="M105" s="169"/>
    </row>
    <row r="106" spans="1:13" ht="20.100000000000001" customHeight="1" x14ac:dyDescent="0.15">
      <c r="A106" s="164">
        <v>67</v>
      </c>
      <c r="B106" s="170"/>
      <c r="C106" s="217"/>
      <c r="D106" s="218"/>
      <c r="E106" s="219"/>
      <c r="F106" s="218"/>
      <c r="G106" s="9"/>
      <c r="H106" s="10"/>
      <c r="I106" s="109"/>
      <c r="J106" s="157"/>
      <c r="K106" s="158"/>
      <c r="L106" s="171"/>
      <c r="M106" s="169"/>
    </row>
    <row r="107" spans="1:13" ht="20.100000000000001" customHeight="1" x14ac:dyDescent="0.15">
      <c r="A107" s="164">
        <v>68</v>
      </c>
      <c r="B107" s="170"/>
      <c r="C107" s="217"/>
      <c r="D107" s="218"/>
      <c r="E107" s="219"/>
      <c r="F107" s="218"/>
      <c r="G107" s="9"/>
      <c r="H107" s="10"/>
      <c r="I107" s="109"/>
      <c r="J107" s="157"/>
      <c r="K107" s="158"/>
      <c r="L107" s="171"/>
      <c r="M107" s="169"/>
    </row>
    <row r="108" spans="1:13" ht="20.100000000000001" customHeight="1" x14ac:dyDescent="0.15">
      <c r="A108" s="164">
        <v>69</v>
      </c>
      <c r="B108" s="170"/>
      <c r="C108" s="217"/>
      <c r="D108" s="218"/>
      <c r="E108" s="219"/>
      <c r="F108" s="218"/>
      <c r="G108" s="9"/>
      <c r="H108" s="10"/>
      <c r="I108" s="109"/>
      <c r="J108" s="157"/>
      <c r="K108" s="158"/>
      <c r="L108" s="171"/>
      <c r="M108" s="169"/>
    </row>
    <row r="109" spans="1:13" ht="20.100000000000001" customHeight="1" x14ac:dyDescent="0.15">
      <c r="A109" s="164">
        <v>70</v>
      </c>
      <c r="B109" s="170"/>
      <c r="C109" s="217"/>
      <c r="D109" s="218"/>
      <c r="E109" s="219"/>
      <c r="F109" s="218"/>
      <c r="G109" s="9"/>
      <c r="H109" s="10"/>
      <c r="I109" s="109"/>
      <c r="J109" s="157"/>
      <c r="K109" s="158"/>
      <c r="L109" s="171"/>
      <c r="M109" s="169"/>
    </row>
    <row r="110" spans="1:13" ht="20.100000000000001" customHeight="1" x14ac:dyDescent="0.15">
      <c r="A110" s="164">
        <v>71</v>
      </c>
      <c r="B110" s="170"/>
      <c r="C110" s="217"/>
      <c r="D110" s="218"/>
      <c r="E110" s="219"/>
      <c r="F110" s="218"/>
      <c r="G110" s="9"/>
      <c r="H110" s="10"/>
      <c r="I110" s="109"/>
      <c r="J110" s="157"/>
      <c r="K110" s="158"/>
      <c r="L110" s="171"/>
      <c r="M110" s="169"/>
    </row>
    <row r="111" spans="1:13" ht="20.100000000000001" customHeight="1" x14ac:dyDescent="0.15">
      <c r="A111" s="164">
        <v>72</v>
      </c>
      <c r="B111" s="170"/>
      <c r="C111" s="217"/>
      <c r="D111" s="218"/>
      <c r="E111" s="219"/>
      <c r="F111" s="218"/>
      <c r="G111" s="9"/>
      <c r="H111" s="10"/>
      <c r="I111" s="109"/>
      <c r="J111" s="157"/>
      <c r="K111" s="158"/>
      <c r="L111" s="171"/>
      <c r="M111" s="169"/>
    </row>
    <row r="112" spans="1:13" ht="20.100000000000001" customHeight="1" x14ac:dyDescent="0.15">
      <c r="A112" s="164">
        <v>73</v>
      </c>
      <c r="B112" s="170"/>
      <c r="C112" s="217"/>
      <c r="D112" s="218"/>
      <c r="E112" s="219"/>
      <c r="F112" s="218"/>
      <c r="G112" s="9"/>
      <c r="H112" s="10"/>
      <c r="I112" s="109"/>
      <c r="J112" s="157"/>
      <c r="K112" s="158"/>
      <c r="L112" s="171"/>
      <c r="M112" s="169"/>
    </row>
    <row r="113" spans="1:13" ht="20.100000000000001" customHeight="1" x14ac:dyDescent="0.15">
      <c r="A113" s="164">
        <v>74</v>
      </c>
      <c r="B113" s="170"/>
      <c r="C113" s="217"/>
      <c r="D113" s="218"/>
      <c r="E113" s="219"/>
      <c r="F113" s="218"/>
      <c r="G113" s="9"/>
      <c r="H113" s="10"/>
      <c r="I113" s="109"/>
      <c r="J113" s="157"/>
      <c r="K113" s="158"/>
      <c r="L113" s="171"/>
      <c r="M113" s="169"/>
    </row>
    <row r="114" spans="1:13" ht="20.100000000000001" customHeight="1" x14ac:dyDescent="0.15">
      <c r="A114" s="164">
        <v>75</v>
      </c>
      <c r="B114" s="170"/>
      <c r="C114" s="217"/>
      <c r="D114" s="218"/>
      <c r="E114" s="219"/>
      <c r="F114" s="218"/>
      <c r="G114" s="9"/>
      <c r="H114" s="10"/>
      <c r="I114" s="109"/>
      <c r="J114" s="157"/>
      <c r="K114" s="158"/>
      <c r="L114" s="171"/>
      <c r="M114" s="169"/>
    </row>
    <row r="115" spans="1:13" ht="20.100000000000001" customHeight="1" x14ac:dyDescent="0.15">
      <c r="A115" s="164">
        <v>76</v>
      </c>
      <c r="B115" s="170"/>
      <c r="C115" s="217"/>
      <c r="D115" s="218"/>
      <c r="E115" s="219"/>
      <c r="F115" s="218"/>
      <c r="G115" s="9"/>
      <c r="H115" s="10"/>
      <c r="I115" s="109"/>
      <c r="J115" s="157"/>
      <c r="K115" s="158"/>
      <c r="L115" s="171"/>
      <c r="M115" s="169"/>
    </row>
    <row r="116" spans="1:13" ht="20.100000000000001" customHeight="1" x14ac:dyDescent="0.15">
      <c r="A116" s="164">
        <v>77</v>
      </c>
      <c r="B116" s="170"/>
      <c r="C116" s="217"/>
      <c r="D116" s="218"/>
      <c r="E116" s="219"/>
      <c r="F116" s="218"/>
      <c r="G116" s="9"/>
      <c r="H116" s="10"/>
      <c r="I116" s="109"/>
      <c r="J116" s="157"/>
      <c r="K116" s="158"/>
      <c r="L116" s="171"/>
      <c r="M116" s="169"/>
    </row>
    <row r="117" spans="1:13" ht="20.100000000000001" customHeight="1" x14ac:dyDescent="0.15">
      <c r="A117" s="164">
        <v>78</v>
      </c>
      <c r="B117" s="170"/>
      <c r="C117" s="217"/>
      <c r="D117" s="218"/>
      <c r="E117" s="219"/>
      <c r="F117" s="218"/>
      <c r="G117" s="9"/>
      <c r="H117" s="10"/>
      <c r="I117" s="109"/>
      <c r="J117" s="157"/>
      <c r="K117" s="158"/>
      <c r="L117" s="171"/>
      <c r="M117" s="169"/>
    </row>
    <row r="118" spans="1:13" ht="20.100000000000001" customHeight="1" x14ac:dyDescent="0.15">
      <c r="A118" s="164">
        <v>79</v>
      </c>
      <c r="B118" s="170"/>
      <c r="C118" s="217"/>
      <c r="D118" s="218"/>
      <c r="E118" s="219"/>
      <c r="F118" s="218"/>
      <c r="G118" s="9"/>
      <c r="H118" s="10"/>
      <c r="I118" s="109"/>
      <c r="J118" s="157"/>
      <c r="K118" s="158"/>
      <c r="L118" s="171"/>
      <c r="M118" s="169"/>
    </row>
    <row r="119" spans="1:13" ht="20.100000000000001" customHeight="1" x14ac:dyDescent="0.15">
      <c r="A119" s="164">
        <v>80</v>
      </c>
      <c r="B119" s="170"/>
      <c r="C119" s="217"/>
      <c r="D119" s="218"/>
      <c r="E119" s="219"/>
      <c r="F119" s="218"/>
      <c r="G119" s="9"/>
      <c r="H119" s="10"/>
      <c r="I119" s="109"/>
      <c r="J119" s="157"/>
      <c r="K119" s="158"/>
      <c r="L119" s="171"/>
      <c r="M119" s="169"/>
    </row>
    <row r="120" spans="1:13" ht="20.100000000000001" customHeight="1" x14ac:dyDescent="0.15">
      <c r="A120" s="164">
        <v>81</v>
      </c>
      <c r="B120" s="170"/>
      <c r="C120" s="217"/>
      <c r="D120" s="218"/>
      <c r="E120" s="219"/>
      <c r="F120" s="218"/>
      <c r="G120" s="9"/>
      <c r="H120" s="10"/>
      <c r="I120" s="109"/>
      <c r="J120" s="157"/>
      <c r="K120" s="158"/>
      <c r="L120" s="171"/>
      <c r="M120" s="169"/>
    </row>
    <row r="121" spans="1:13" ht="20.100000000000001" customHeight="1" x14ac:dyDescent="0.15">
      <c r="A121" s="164">
        <v>82</v>
      </c>
      <c r="B121" s="170"/>
      <c r="C121" s="217"/>
      <c r="D121" s="218"/>
      <c r="E121" s="219"/>
      <c r="F121" s="218"/>
      <c r="G121" s="9"/>
      <c r="H121" s="10"/>
      <c r="I121" s="109"/>
      <c r="J121" s="157"/>
      <c r="K121" s="158"/>
      <c r="L121" s="171"/>
      <c r="M121" s="169"/>
    </row>
    <row r="122" spans="1:13" ht="20.100000000000001" customHeight="1" x14ac:dyDescent="0.15">
      <c r="A122" s="164">
        <v>83</v>
      </c>
      <c r="B122" s="170"/>
      <c r="C122" s="217"/>
      <c r="D122" s="218"/>
      <c r="E122" s="219"/>
      <c r="F122" s="218"/>
      <c r="G122" s="9"/>
      <c r="H122" s="10"/>
      <c r="I122" s="109"/>
      <c r="J122" s="157"/>
      <c r="K122" s="158"/>
      <c r="L122" s="171"/>
      <c r="M122" s="169"/>
    </row>
    <row r="123" spans="1:13" ht="20.100000000000001" customHeight="1" x14ac:dyDescent="0.15">
      <c r="A123" s="164">
        <v>84</v>
      </c>
      <c r="B123" s="170"/>
      <c r="C123" s="217"/>
      <c r="D123" s="218"/>
      <c r="E123" s="219"/>
      <c r="F123" s="218"/>
      <c r="G123" s="9"/>
      <c r="H123" s="10"/>
      <c r="I123" s="109"/>
      <c r="J123" s="157"/>
      <c r="K123" s="158"/>
      <c r="L123" s="171"/>
      <c r="M123" s="169"/>
    </row>
    <row r="124" spans="1:13" ht="20.100000000000001" customHeight="1" x14ac:dyDescent="0.15">
      <c r="A124" s="164">
        <v>85</v>
      </c>
      <c r="B124" s="170"/>
      <c r="C124" s="217"/>
      <c r="D124" s="218"/>
      <c r="E124" s="219"/>
      <c r="F124" s="218"/>
      <c r="G124" s="9"/>
      <c r="H124" s="10"/>
      <c r="I124" s="109"/>
      <c r="J124" s="157"/>
      <c r="K124" s="158"/>
      <c r="L124" s="171"/>
      <c r="M124" s="169"/>
    </row>
    <row r="125" spans="1:13" ht="20.100000000000001" customHeight="1" x14ac:dyDescent="0.15">
      <c r="A125" s="164">
        <v>86</v>
      </c>
      <c r="B125" s="170"/>
      <c r="C125" s="217"/>
      <c r="D125" s="218"/>
      <c r="E125" s="219"/>
      <c r="F125" s="218"/>
      <c r="G125" s="9"/>
      <c r="H125" s="10"/>
      <c r="I125" s="109"/>
      <c r="J125" s="157"/>
      <c r="K125" s="158"/>
      <c r="L125" s="171"/>
      <c r="M125" s="169"/>
    </row>
    <row r="126" spans="1:13" ht="20.100000000000001" customHeight="1" x14ac:dyDescent="0.15">
      <c r="A126" s="164">
        <v>87</v>
      </c>
      <c r="B126" s="170"/>
      <c r="C126" s="217"/>
      <c r="D126" s="218"/>
      <c r="E126" s="219"/>
      <c r="F126" s="218"/>
      <c r="G126" s="9"/>
      <c r="H126" s="10"/>
      <c r="I126" s="109"/>
      <c r="J126" s="157"/>
      <c r="K126" s="158"/>
      <c r="L126" s="171"/>
      <c r="M126" s="169"/>
    </row>
    <row r="127" spans="1:13" ht="20.100000000000001" customHeight="1" x14ac:dyDescent="0.15">
      <c r="A127" s="164">
        <v>88</v>
      </c>
      <c r="B127" s="170"/>
      <c r="C127" s="217"/>
      <c r="D127" s="218"/>
      <c r="E127" s="219"/>
      <c r="F127" s="218"/>
      <c r="G127" s="9"/>
      <c r="H127" s="10"/>
      <c r="I127" s="109"/>
      <c r="J127" s="157"/>
      <c r="K127" s="158"/>
      <c r="L127" s="171"/>
      <c r="M127" s="169"/>
    </row>
    <row r="128" spans="1:13" ht="20.100000000000001" customHeight="1" x14ac:dyDescent="0.15">
      <c r="A128" s="164">
        <v>89</v>
      </c>
      <c r="B128" s="170"/>
      <c r="C128" s="217"/>
      <c r="D128" s="218"/>
      <c r="E128" s="219"/>
      <c r="F128" s="218"/>
      <c r="G128" s="9"/>
      <c r="H128" s="10"/>
      <c r="I128" s="109"/>
      <c r="J128" s="157"/>
      <c r="K128" s="158"/>
      <c r="L128" s="171"/>
      <c r="M128" s="169"/>
    </row>
    <row r="129" spans="1:13" ht="20.100000000000001" customHeight="1" x14ac:dyDescent="0.15">
      <c r="A129" s="164">
        <v>90</v>
      </c>
      <c r="B129" s="170"/>
      <c r="C129" s="217"/>
      <c r="D129" s="218"/>
      <c r="E129" s="219"/>
      <c r="F129" s="218"/>
      <c r="G129" s="9"/>
      <c r="H129" s="10"/>
      <c r="I129" s="109"/>
      <c r="J129" s="157"/>
      <c r="K129" s="158"/>
      <c r="L129" s="171"/>
      <c r="M129" s="169"/>
    </row>
    <row r="130" spans="1:13" ht="20.100000000000001" customHeight="1" x14ac:dyDescent="0.15">
      <c r="A130" s="164">
        <v>91</v>
      </c>
      <c r="B130" s="170"/>
      <c r="C130" s="217"/>
      <c r="D130" s="218"/>
      <c r="E130" s="219"/>
      <c r="F130" s="218"/>
      <c r="G130" s="9"/>
      <c r="H130" s="10"/>
      <c r="I130" s="109"/>
      <c r="J130" s="157"/>
      <c r="K130" s="158"/>
      <c r="L130" s="171"/>
      <c r="M130" s="169"/>
    </row>
    <row r="131" spans="1:13" ht="20.100000000000001" customHeight="1" x14ac:dyDescent="0.15">
      <c r="A131" s="164">
        <v>92</v>
      </c>
      <c r="B131" s="170"/>
      <c r="C131" s="217"/>
      <c r="D131" s="218"/>
      <c r="E131" s="219"/>
      <c r="F131" s="218"/>
      <c r="G131" s="9"/>
      <c r="H131" s="10"/>
      <c r="I131" s="109"/>
      <c r="J131" s="157"/>
      <c r="K131" s="158"/>
      <c r="L131" s="171"/>
      <c r="M131" s="169"/>
    </row>
    <row r="132" spans="1:13" ht="20.100000000000001" customHeight="1" x14ac:dyDescent="0.15">
      <c r="A132" s="164">
        <v>93</v>
      </c>
      <c r="B132" s="170"/>
      <c r="C132" s="217"/>
      <c r="D132" s="218"/>
      <c r="E132" s="219"/>
      <c r="F132" s="218"/>
      <c r="G132" s="9"/>
      <c r="H132" s="10"/>
      <c r="I132" s="109"/>
      <c r="J132" s="157"/>
      <c r="K132" s="158"/>
      <c r="L132" s="171"/>
      <c r="M132" s="169"/>
    </row>
    <row r="133" spans="1:13" ht="20.100000000000001" customHeight="1" x14ac:dyDescent="0.15">
      <c r="A133" s="164">
        <v>94</v>
      </c>
      <c r="B133" s="170"/>
      <c r="C133" s="217"/>
      <c r="D133" s="218"/>
      <c r="E133" s="219"/>
      <c r="F133" s="218"/>
      <c r="G133" s="9"/>
      <c r="H133" s="10"/>
      <c r="I133" s="109"/>
      <c r="J133" s="157"/>
      <c r="K133" s="158"/>
      <c r="L133" s="171"/>
      <c r="M133" s="169"/>
    </row>
    <row r="134" spans="1:13" ht="20.100000000000001" customHeight="1" x14ac:dyDescent="0.15">
      <c r="A134" s="164">
        <v>95</v>
      </c>
      <c r="B134" s="170"/>
      <c r="C134" s="217"/>
      <c r="D134" s="218"/>
      <c r="E134" s="219"/>
      <c r="F134" s="218"/>
      <c r="G134" s="9"/>
      <c r="H134" s="10"/>
      <c r="I134" s="109"/>
      <c r="J134" s="157"/>
      <c r="K134" s="158"/>
      <c r="L134" s="171"/>
      <c r="M134" s="169"/>
    </row>
    <row r="135" spans="1:13" ht="20.100000000000001" customHeight="1" x14ac:dyDescent="0.15">
      <c r="A135" s="164">
        <v>96</v>
      </c>
      <c r="B135" s="170"/>
      <c r="C135" s="217"/>
      <c r="D135" s="218"/>
      <c r="E135" s="219"/>
      <c r="F135" s="218"/>
      <c r="G135" s="9"/>
      <c r="H135" s="10"/>
      <c r="I135" s="109"/>
      <c r="J135" s="157"/>
      <c r="K135" s="158"/>
      <c r="L135" s="171"/>
      <c r="M135" s="169"/>
    </row>
    <row r="136" spans="1:13" ht="20.100000000000001" customHeight="1" x14ac:dyDescent="0.15">
      <c r="A136" s="164">
        <v>97</v>
      </c>
      <c r="B136" s="170"/>
      <c r="C136" s="217"/>
      <c r="D136" s="218"/>
      <c r="E136" s="219"/>
      <c r="F136" s="218"/>
      <c r="G136" s="9"/>
      <c r="H136" s="10"/>
      <c r="I136" s="109"/>
      <c r="J136" s="157"/>
      <c r="K136" s="158"/>
      <c r="L136" s="171"/>
      <c r="M136" s="169"/>
    </row>
    <row r="137" spans="1:13" ht="20.100000000000001" customHeight="1" x14ac:dyDescent="0.15">
      <c r="A137" s="164">
        <v>98</v>
      </c>
      <c r="B137" s="170"/>
      <c r="C137" s="217"/>
      <c r="D137" s="218"/>
      <c r="E137" s="219"/>
      <c r="F137" s="218"/>
      <c r="G137" s="9"/>
      <c r="H137" s="10"/>
      <c r="I137" s="109"/>
      <c r="J137" s="157"/>
      <c r="K137" s="158"/>
      <c r="L137" s="171"/>
      <c r="M137" s="169"/>
    </row>
    <row r="138" spans="1:13" ht="20.100000000000001" customHeight="1" x14ac:dyDescent="0.15">
      <c r="A138" s="164">
        <v>99</v>
      </c>
      <c r="B138" s="170"/>
      <c r="C138" s="217"/>
      <c r="D138" s="218"/>
      <c r="E138" s="219"/>
      <c r="F138" s="218"/>
      <c r="G138" s="9"/>
      <c r="H138" s="10"/>
      <c r="I138" s="109"/>
      <c r="J138" s="157"/>
      <c r="K138" s="158"/>
      <c r="L138" s="171"/>
      <c r="M138" s="169"/>
    </row>
    <row r="139" spans="1:13" ht="20.100000000000001" customHeight="1" x14ac:dyDescent="0.15">
      <c r="A139" s="164">
        <v>100</v>
      </c>
      <c r="B139" s="170"/>
      <c r="C139" s="217"/>
      <c r="D139" s="218"/>
      <c r="E139" s="219"/>
      <c r="F139" s="218"/>
      <c r="G139" s="9"/>
      <c r="H139" s="10"/>
      <c r="I139" s="109"/>
      <c r="J139" s="157"/>
      <c r="K139" s="158"/>
      <c r="L139" s="171"/>
      <c r="M139" s="169"/>
    </row>
    <row r="140" spans="1:13" ht="20.100000000000001" customHeight="1" x14ac:dyDescent="0.15">
      <c r="A140" s="164">
        <v>101</v>
      </c>
      <c r="B140" s="170"/>
      <c r="C140" s="217"/>
      <c r="D140" s="218"/>
      <c r="E140" s="219"/>
      <c r="F140" s="218"/>
      <c r="G140" s="9"/>
      <c r="H140" s="10"/>
      <c r="I140" s="109"/>
      <c r="J140" s="157"/>
      <c r="K140" s="158"/>
      <c r="L140" s="171"/>
      <c r="M140" s="169"/>
    </row>
    <row r="141" spans="1:13" ht="20.100000000000001" customHeight="1" x14ac:dyDescent="0.15">
      <c r="A141" s="164">
        <v>102</v>
      </c>
      <c r="B141" s="170"/>
      <c r="C141" s="217"/>
      <c r="D141" s="218"/>
      <c r="E141" s="219"/>
      <c r="F141" s="218"/>
      <c r="G141" s="9"/>
      <c r="H141" s="10"/>
      <c r="I141" s="109"/>
      <c r="J141" s="157"/>
      <c r="K141" s="158"/>
      <c r="L141" s="171"/>
      <c r="M141" s="169"/>
    </row>
    <row r="142" spans="1:13" ht="20.100000000000001" customHeight="1" x14ac:dyDescent="0.15">
      <c r="A142" s="164">
        <v>103</v>
      </c>
      <c r="B142" s="170"/>
      <c r="C142" s="217"/>
      <c r="D142" s="218"/>
      <c r="E142" s="219"/>
      <c r="F142" s="218"/>
      <c r="G142" s="9"/>
      <c r="H142" s="10"/>
      <c r="I142" s="109"/>
      <c r="J142" s="157"/>
      <c r="K142" s="158"/>
      <c r="L142" s="171"/>
      <c r="M142" s="169"/>
    </row>
    <row r="143" spans="1:13" ht="20.100000000000001" customHeight="1" x14ac:dyDescent="0.15">
      <c r="A143" s="164">
        <v>104</v>
      </c>
      <c r="B143" s="170"/>
      <c r="C143" s="217"/>
      <c r="D143" s="218"/>
      <c r="E143" s="219"/>
      <c r="F143" s="218"/>
      <c r="G143" s="9"/>
      <c r="H143" s="10"/>
      <c r="I143" s="109"/>
      <c r="J143" s="157"/>
      <c r="K143" s="158"/>
      <c r="L143" s="171"/>
      <c r="M143" s="169"/>
    </row>
    <row r="144" spans="1:13" ht="20.100000000000001" customHeight="1" x14ac:dyDescent="0.15">
      <c r="A144" s="164">
        <v>105</v>
      </c>
      <c r="B144" s="170"/>
      <c r="C144" s="217"/>
      <c r="D144" s="218"/>
      <c r="E144" s="219"/>
      <c r="F144" s="218"/>
      <c r="G144" s="9"/>
      <c r="H144" s="10"/>
      <c r="I144" s="109"/>
      <c r="J144" s="157"/>
      <c r="K144" s="158"/>
      <c r="L144" s="171"/>
      <c r="M144" s="169"/>
    </row>
    <row r="145" spans="1:13" ht="20.100000000000001" customHeight="1" x14ac:dyDescent="0.15">
      <c r="A145" s="164">
        <v>106</v>
      </c>
      <c r="B145" s="170"/>
      <c r="C145" s="217"/>
      <c r="D145" s="218"/>
      <c r="E145" s="219"/>
      <c r="F145" s="218"/>
      <c r="G145" s="9"/>
      <c r="H145" s="10"/>
      <c r="I145" s="109"/>
      <c r="J145" s="157"/>
      <c r="K145" s="158"/>
      <c r="L145" s="171"/>
      <c r="M145" s="169"/>
    </row>
    <row r="146" spans="1:13" ht="20.100000000000001" customHeight="1" x14ac:dyDescent="0.15">
      <c r="A146" s="164">
        <v>107</v>
      </c>
      <c r="B146" s="170"/>
      <c r="C146" s="217"/>
      <c r="D146" s="218"/>
      <c r="E146" s="219"/>
      <c r="F146" s="218"/>
      <c r="G146" s="9"/>
      <c r="H146" s="10"/>
      <c r="I146" s="109"/>
      <c r="J146" s="157"/>
      <c r="K146" s="158"/>
      <c r="L146" s="171"/>
      <c r="M146" s="169"/>
    </row>
    <row r="147" spans="1:13" ht="20.100000000000001" customHeight="1" x14ac:dyDescent="0.15">
      <c r="A147" s="164">
        <v>108</v>
      </c>
      <c r="B147" s="170"/>
      <c r="C147" s="217"/>
      <c r="D147" s="218"/>
      <c r="E147" s="219"/>
      <c r="F147" s="218"/>
      <c r="G147" s="9"/>
      <c r="H147" s="10"/>
      <c r="I147" s="109"/>
      <c r="J147" s="157"/>
      <c r="K147" s="158"/>
      <c r="L147" s="171"/>
      <c r="M147" s="169"/>
    </row>
    <row r="148" spans="1:13" ht="20.100000000000001" customHeight="1" x14ac:dyDescent="0.15">
      <c r="A148" s="164">
        <v>109</v>
      </c>
      <c r="B148" s="170"/>
      <c r="C148" s="217"/>
      <c r="D148" s="218"/>
      <c r="E148" s="219"/>
      <c r="F148" s="218"/>
      <c r="G148" s="9"/>
      <c r="H148" s="10"/>
      <c r="I148" s="109"/>
      <c r="J148" s="157"/>
      <c r="K148" s="158"/>
      <c r="L148" s="171"/>
      <c r="M148" s="169"/>
    </row>
    <row r="149" spans="1:13" ht="20.100000000000001" customHeight="1" x14ac:dyDescent="0.15">
      <c r="A149" s="164">
        <v>110</v>
      </c>
      <c r="B149" s="170"/>
      <c r="C149" s="217"/>
      <c r="D149" s="218"/>
      <c r="E149" s="219"/>
      <c r="F149" s="218"/>
      <c r="G149" s="9"/>
      <c r="H149" s="10"/>
      <c r="I149" s="109"/>
      <c r="J149" s="157"/>
      <c r="K149" s="158"/>
      <c r="L149" s="171"/>
      <c r="M149" s="169"/>
    </row>
    <row r="150" spans="1:13" ht="20.100000000000001" customHeight="1" x14ac:dyDescent="0.15">
      <c r="A150" s="164">
        <v>111</v>
      </c>
      <c r="B150" s="170"/>
      <c r="C150" s="217"/>
      <c r="D150" s="218"/>
      <c r="E150" s="219"/>
      <c r="F150" s="218"/>
      <c r="G150" s="9"/>
      <c r="H150" s="10"/>
      <c r="I150" s="109"/>
      <c r="J150" s="157"/>
      <c r="K150" s="158"/>
      <c r="L150" s="171"/>
      <c r="M150" s="169"/>
    </row>
    <row r="151" spans="1:13" ht="20.100000000000001" customHeight="1" x14ac:dyDescent="0.15">
      <c r="A151" s="164">
        <v>112</v>
      </c>
      <c r="B151" s="170"/>
      <c r="C151" s="217"/>
      <c r="D151" s="218"/>
      <c r="E151" s="219"/>
      <c r="F151" s="218"/>
      <c r="G151" s="9"/>
      <c r="H151" s="10"/>
      <c r="I151" s="109"/>
      <c r="J151" s="157"/>
      <c r="K151" s="158"/>
      <c r="L151" s="171"/>
      <c r="M151" s="169"/>
    </row>
    <row r="152" spans="1:13" ht="20.100000000000001" customHeight="1" x14ac:dyDescent="0.15">
      <c r="A152" s="164">
        <v>113</v>
      </c>
      <c r="B152" s="170"/>
      <c r="C152" s="217"/>
      <c r="D152" s="218"/>
      <c r="E152" s="219"/>
      <c r="F152" s="218"/>
      <c r="G152" s="9"/>
      <c r="H152" s="10"/>
      <c r="I152" s="109"/>
      <c r="J152" s="157"/>
      <c r="K152" s="158"/>
      <c r="L152" s="171"/>
      <c r="M152" s="169"/>
    </row>
    <row r="153" spans="1:13" ht="20.100000000000001" customHeight="1" x14ac:dyDescent="0.15">
      <c r="A153" s="164">
        <v>114</v>
      </c>
      <c r="B153" s="170"/>
      <c r="C153" s="217"/>
      <c r="D153" s="218"/>
      <c r="E153" s="219"/>
      <c r="F153" s="218"/>
      <c r="G153" s="9"/>
      <c r="H153" s="10"/>
      <c r="I153" s="109"/>
      <c r="J153" s="157"/>
      <c r="K153" s="158"/>
      <c r="L153" s="171"/>
      <c r="M153" s="169"/>
    </row>
    <row r="154" spans="1:13" ht="20.100000000000001" customHeight="1" x14ac:dyDescent="0.15">
      <c r="A154" s="164">
        <v>115</v>
      </c>
      <c r="B154" s="170"/>
      <c r="C154" s="217"/>
      <c r="D154" s="218"/>
      <c r="E154" s="219"/>
      <c r="F154" s="218"/>
      <c r="G154" s="9"/>
      <c r="H154" s="10"/>
      <c r="I154" s="109"/>
      <c r="J154" s="157"/>
      <c r="K154" s="158"/>
      <c r="L154" s="171"/>
      <c r="M154" s="169"/>
    </row>
    <row r="155" spans="1:13" ht="20.100000000000001" customHeight="1" x14ac:dyDescent="0.15">
      <c r="A155" s="164">
        <v>116</v>
      </c>
      <c r="B155" s="170"/>
      <c r="C155" s="217"/>
      <c r="D155" s="218"/>
      <c r="E155" s="219"/>
      <c r="F155" s="218"/>
      <c r="G155" s="9"/>
      <c r="H155" s="10"/>
      <c r="I155" s="109"/>
      <c r="J155" s="157"/>
      <c r="K155" s="158"/>
      <c r="L155" s="171"/>
      <c r="M155" s="169"/>
    </row>
    <row r="156" spans="1:13" ht="20.100000000000001" customHeight="1" x14ac:dyDescent="0.15">
      <c r="A156" s="164">
        <v>117</v>
      </c>
      <c r="B156" s="170"/>
      <c r="C156" s="217"/>
      <c r="D156" s="218"/>
      <c r="E156" s="219"/>
      <c r="F156" s="218"/>
      <c r="G156" s="9"/>
      <c r="H156" s="10"/>
      <c r="I156" s="109"/>
      <c r="J156" s="157"/>
      <c r="K156" s="158"/>
      <c r="L156" s="171"/>
      <c r="M156" s="169"/>
    </row>
    <row r="157" spans="1:13" ht="20.100000000000001" customHeight="1" x14ac:dyDescent="0.15">
      <c r="A157" s="164">
        <v>118</v>
      </c>
      <c r="B157" s="170"/>
      <c r="C157" s="217"/>
      <c r="D157" s="218"/>
      <c r="E157" s="219"/>
      <c r="F157" s="218"/>
      <c r="G157" s="9"/>
      <c r="H157" s="10"/>
      <c r="I157" s="109"/>
      <c r="J157" s="157"/>
      <c r="K157" s="158"/>
      <c r="L157" s="171"/>
      <c r="M157" s="169"/>
    </row>
    <row r="158" spans="1:13" ht="20.100000000000001" customHeight="1" x14ac:dyDescent="0.15">
      <c r="A158" s="164">
        <v>119</v>
      </c>
      <c r="B158" s="170"/>
      <c r="C158" s="217"/>
      <c r="D158" s="218"/>
      <c r="E158" s="219"/>
      <c r="F158" s="218"/>
      <c r="G158" s="9"/>
      <c r="H158" s="10"/>
      <c r="I158" s="109"/>
      <c r="J158" s="157"/>
      <c r="K158" s="158"/>
      <c r="L158" s="171"/>
      <c r="M158" s="169"/>
    </row>
    <row r="159" spans="1:13" ht="20.100000000000001" customHeight="1" x14ac:dyDescent="0.15">
      <c r="A159" s="164">
        <v>120</v>
      </c>
      <c r="B159" s="170"/>
      <c r="C159" s="217"/>
      <c r="D159" s="218"/>
      <c r="E159" s="219"/>
      <c r="F159" s="218"/>
      <c r="G159" s="9"/>
      <c r="H159" s="10"/>
      <c r="I159" s="109"/>
      <c r="J159" s="157"/>
      <c r="K159" s="158"/>
      <c r="L159" s="171"/>
      <c r="M159" s="169"/>
    </row>
    <row r="160" spans="1:13" ht="20.100000000000001" customHeight="1" x14ac:dyDescent="0.15">
      <c r="A160" s="164">
        <v>121</v>
      </c>
      <c r="B160" s="170"/>
      <c r="C160" s="217"/>
      <c r="D160" s="218"/>
      <c r="E160" s="219"/>
      <c r="F160" s="218"/>
      <c r="G160" s="9"/>
      <c r="H160" s="10"/>
      <c r="I160" s="109"/>
      <c r="J160" s="157"/>
      <c r="K160" s="158"/>
      <c r="L160" s="171"/>
      <c r="M160" s="169"/>
    </row>
    <row r="161" spans="1:13" ht="20.100000000000001" customHeight="1" x14ac:dyDescent="0.15">
      <c r="A161" s="164">
        <v>122</v>
      </c>
      <c r="B161" s="170"/>
      <c r="C161" s="217"/>
      <c r="D161" s="218"/>
      <c r="E161" s="219"/>
      <c r="F161" s="218"/>
      <c r="G161" s="9"/>
      <c r="H161" s="10"/>
      <c r="I161" s="109"/>
      <c r="J161" s="157"/>
      <c r="K161" s="158"/>
      <c r="L161" s="171"/>
      <c r="M161" s="169"/>
    </row>
    <row r="162" spans="1:13" ht="20.100000000000001" customHeight="1" x14ac:dyDescent="0.15">
      <c r="A162" s="164">
        <v>123</v>
      </c>
      <c r="B162" s="170"/>
      <c r="C162" s="217"/>
      <c r="D162" s="218"/>
      <c r="E162" s="219"/>
      <c r="F162" s="218"/>
      <c r="G162" s="9"/>
      <c r="H162" s="10"/>
      <c r="I162" s="109"/>
      <c r="J162" s="157"/>
      <c r="K162" s="158"/>
      <c r="L162" s="171"/>
      <c r="M162" s="169"/>
    </row>
    <row r="163" spans="1:13" ht="20.100000000000001" customHeight="1" x14ac:dyDescent="0.15">
      <c r="A163" s="164">
        <v>124</v>
      </c>
      <c r="B163" s="170"/>
      <c r="C163" s="217"/>
      <c r="D163" s="218"/>
      <c r="E163" s="219"/>
      <c r="F163" s="218"/>
      <c r="G163" s="9"/>
      <c r="H163" s="10"/>
      <c r="I163" s="109"/>
      <c r="J163" s="157"/>
      <c r="K163" s="158"/>
      <c r="L163" s="171"/>
      <c r="M163" s="169"/>
    </row>
    <row r="164" spans="1:13" ht="20.100000000000001" customHeight="1" x14ac:dyDescent="0.15">
      <c r="A164" s="164">
        <v>125</v>
      </c>
      <c r="B164" s="170"/>
      <c r="C164" s="217"/>
      <c r="D164" s="218"/>
      <c r="E164" s="219"/>
      <c r="F164" s="218"/>
      <c r="G164" s="9"/>
      <c r="H164" s="10"/>
      <c r="I164" s="109"/>
      <c r="J164" s="157"/>
      <c r="K164" s="158"/>
      <c r="L164" s="171"/>
      <c r="M164" s="169"/>
    </row>
    <row r="165" spans="1:13" ht="20.100000000000001" customHeight="1" x14ac:dyDescent="0.15">
      <c r="A165" s="164">
        <v>126</v>
      </c>
      <c r="B165" s="170"/>
      <c r="C165" s="217"/>
      <c r="D165" s="218"/>
      <c r="E165" s="219"/>
      <c r="F165" s="218"/>
      <c r="G165" s="9"/>
      <c r="H165" s="10"/>
      <c r="I165" s="109"/>
      <c r="J165" s="157"/>
      <c r="K165" s="158"/>
      <c r="L165" s="171"/>
      <c r="M165" s="169"/>
    </row>
    <row r="166" spans="1:13" ht="20.100000000000001" customHeight="1" x14ac:dyDescent="0.15">
      <c r="A166" s="164">
        <v>127</v>
      </c>
      <c r="B166" s="170"/>
      <c r="C166" s="217"/>
      <c r="D166" s="218"/>
      <c r="E166" s="219"/>
      <c r="F166" s="218"/>
      <c r="G166" s="9"/>
      <c r="H166" s="10"/>
      <c r="I166" s="109"/>
      <c r="J166" s="157"/>
      <c r="K166" s="158"/>
      <c r="L166" s="171"/>
      <c r="M166" s="169"/>
    </row>
    <row r="167" spans="1:13" ht="20.100000000000001" customHeight="1" x14ac:dyDescent="0.15">
      <c r="A167" s="164">
        <v>128</v>
      </c>
      <c r="B167" s="170"/>
      <c r="C167" s="217"/>
      <c r="D167" s="218"/>
      <c r="E167" s="219"/>
      <c r="F167" s="218"/>
      <c r="G167" s="9"/>
      <c r="H167" s="10"/>
      <c r="I167" s="109"/>
      <c r="J167" s="157"/>
      <c r="K167" s="158"/>
      <c r="L167" s="171"/>
      <c r="M167" s="169"/>
    </row>
    <row r="168" spans="1:13" ht="20.100000000000001" customHeight="1" x14ac:dyDescent="0.15">
      <c r="A168" s="164">
        <v>129</v>
      </c>
      <c r="B168" s="170"/>
      <c r="C168" s="217"/>
      <c r="D168" s="218"/>
      <c r="E168" s="219"/>
      <c r="F168" s="218"/>
      <c r="G168" s="9"/>
      <c r="H168" s="10"/>
      <c r="I168" s="109"/>
      <c r="J168" s="157"/>
      <c r="K168" s="158"/>
      <c r="L168" s="171"/>
      <c r="M168" s="169"/>
    </row>
    <row r="169" spans="1:13" ht="20.100000000000001" customHeight="1" x14ac:dyDescent="0.15">
      <c r="A169" s="164">
        <v>130</v>
      </c>
      <c r="B169" s="170"/>
      <c r="C169" s="217"/>
      <c r="D169" s="218"/>
      <c r="E169" s="219"/>
      <c r="F169" s="218"/>
      <c r="G169" s="9"/>
      <c r="H169" s="10"/>
      <c r="I169" s="109"/>
      <c r="J169" s="157"/>
      <c r="K169" s="158"/>
      <c r="L169" s="171"/>
      <c r="M169" s="169"/>
    </row>
    <row r="170" spans="1:13" ht="20.100000000000001" customHeight="1" x14ac:dyDescent="0.15">
      <c r="A170" s="164">
        <v>131</v>
      </c>
      <c r="B170" s="170"/>
      <c r="C170" s="217"/>
      <c r="D170" s="218"/>
      <c r="E170" s="219"/>
      <c r="F170" s="218"/>
      <c r="G170" s="9"/>
      <c r="H170" s="10"/>
      <c r="I170" s="109"/>
      <c r="J170" s="157"/>
      <c r="K170" s="158"/>
      <c r="L170" s="171"/>
      <c r="M170" s="169"/>
    </row>
    <row r="171" spans="1:13" ht="20.100000000000001" customHeight="1" x14ac:dyDescent="0.15">
      <c r="A171" s="164">
        <v>132</v>
      </c>
      <c r="B171" s="170"/>
      <c r="C171" s="217"/>
      <c r="D171" s="218"/>
      <c r="E171" s="219"/>
      <c r="F171" s="218"/>
      <c r="G171" s="9"/>
      <c r="H171" s="10"/>
      <c r="I171" s="109"/>
      <c r="J171" s="157"/>
      <c r="K171" s="158"/>
      <c r="L171" s="171"/>
      <c r="M171" s="169"/>
    </row>
    <row r="172" spans="1:13" ht="20.100000000000001" customHeight="1" x14ac:dyDescent="0.15">
      <c r="A172" s="164">
        <v>133</v>
      </c>
      <c r="B172" s="170"/>
      <c r="C172" s="217"/>
      <c r="D172" s="218"/>
      <c r="E172" s="219"/>
      <c r="F172" s="218"/>
      <c r="G172" s="9"/>
      <c r="H172" s="10"/>
      <c r="I172" s="109"/>
      <c r="J172" s="157"/>
      <c r="K172" s="158"/>
      <c r="L172" s="171"/>
      <c r="M172" s="169"/>
    </row>
    <row r="173" spans="1:13" ht="20.100000000000001" customHeight="1" x14ac:dyDescent="0.15">
      <c r="A173" s="164">
        <v>134</v>
      </c>
      <c r="B173" s="170"/>
      <c r="C173" s="217"/>
      <c r="D173" s="218"/>
      <c r="E173" s="219"/>
      <c r="F173" s="218"/>
      <c r="G173" s="9"/>
      <c r="H173" s="10"/>
      <c r="I173" s="109"/>
      <c r="J173" s="157"/>
      <c r="K173" s="158"/>
      <c r="L173" s="171"/>
      <c r="M173" s="169"/>
    </row>
    <row r="174" spans="1:13" ht="20.100000000000001" customHeight="1" x14ac:dyDescent="0.15">
      <c r="A174" s="164">
        <v>135</v>
      </c>
      <c r="B174" s="170"/>
      <c r="C174" s="217"/>
      <c r="D174" s="218"/>
      <c r="E174" s="219"/>
      <c r="F174" s="218"/>
      <c r="G174" s="9"/>
      <c r="H174" s="10"/>
      <c r="I174" s="109"/>
      <c r="J174" s="157"/>
      <c r="K174" s="158"/>
      <c r="L174" s="171"/>
      <c r="M174" s="169"/>
    </row>
    <row r="175" spans="1:13" ht="20.100000000000001" customHeight="1" x14ac:dyDescent="0.15">
      <c r="A175" s="164">
        <v>136</v>
      </c>
      <c r="B175" s="170"/>
      <c r="C175" s="217"/>
      <c r="D175" s="218"/>
      <c r="E175" s="219"/>
      <c r="F175" s="218"/>
      <c r="G175" s="9"/>
      <c r="H175" s="10"/>
      <c r="I175" s="109"/>
      <c r="J175" s="157"/>
      <c r="K175" s="158"/>
      <c r="L175" s="171"/>
      <c r="M175" s="169"/>
    </row>
    <row r="176" spans="1:13" ht="20.100000000000001" customHeight="1" x14ac:dyDescent="0.15">
      <c r="A176" s="164">
        <v>137</v>
      </c>
      <c r="B176" s="170"/>
      <c r="C176" s="217"/>
      <c r="D176" s="218"/>
      <c r="E176" s="219"/>
      <c r="F176" s="218"/>
      <c r="G176" s="9"/>
      <c r="H176" s="10"/>
      <c r="I176" s="109"/>
      <c r="J176" s="157"/>
      <c r="K176" s="158"/>
      <c r="L176" s="171"/>
      <c r="M176" s="169"/>
    </row>
    <row r="177" spans="1:13" ht="20.100000000000001" customHeight="1" x14ac:dyDescent="0.15">
      <c r="A177" s="164">
        <v>138</v>
      </c>
      <c r="B177" s="170"/>
      <c r="C177" s="217"/>
      <c r="D177" s="218"/>
      <c r="E177" s="219"/>
      <c r="F177" s="218"/>
      <c r="G177" s="9"/>
      <c r="H177" s="10"/>
      <c r="I177" s="109"/>
      <c r="J177" s="157"/>
      <c r="K177" s="158"/>
      <c r="L177" s="171"/>
      <c r="M177" s="169"/>
    </row>
    <row r="178" spans="1:13" ht="20.100000000000001" customHeight="1" x14ac:dyDescent="0.15">
      <c r="A178" s="164">
        <v>139</v>
      </c>
      <c r="B178" s="170"/>
      <c r="C178" s="217"/>
      <c r="D178" s="218"/>
      <c r="E178" s="219"/>
      <c r="F178" s="218"/>
      <c r="G178" s="9"/>
      <c r="H178" s="10"/>
      <c r="I178" s="109"/>
      <c r="J178" s="157"/>
      <c r="K178" s="158"/>
      <c r="L178" s="171"/>
      <c r="M178" s="169"/>
    </row>
    <row r="179" spans="1:13" ht="20.100000000000001" customHeight="1" x14ac:dyDescent="0.15">
      <c r="A179" s="164">
        <v>140</v>
      </c>
      <c r="B179" s="170"/>
      <c r="C179" s="217"/>
      <c r="D179" s="218"/>
      <c r="E179" s="219"/>
      <c r="F179" s="218"/>
      <c r="G179" s="9"/>
      <c r="H179" s="10"/>
      <c r="I179" s="109"/>
      <c r="J179" s="157"/>
      <c r="K179" s="158"/>
      <c r="L179" s="171"/>
      <c r="M179" s="169"/>
    </row>
    <row r="180" spans="1:13" ht="20.100000000000001" customHeight="1" x14ac:dyDescent="0.15">
      <c r="A180" s="164">
        <v>141</v>
      </c>
      <c r="B180" s="170"/>
      <c r="C180" s="217"/>
      <c r="D180" s="218"/>
      <c r="E180" s="219"/>
      <c r="F180" s="218"/>
      <c r="G180" s="9"/>
      <c r="H180" s="10"/>
      <c r="I180" s="109"/>
      <c r="J180" s="157"/>
      <c r="K180" s="158"/>
      <c r="L180" s="171"/>
      <c r="M180" s="169"/>
    </row>
    <row r="181" spans="1:13" ht="20.100000000000001" customHeight="1" x14ac:dyDescent="0.15">
      <c r="A181" s="164">
        <v>142</v>
      </c>
      <c r="B181" s="170"/>
      <c r="C181" s="217"/>
      <c r="D181" s="218"/>
      <c r="E181" s="219"/>
      <c r="F181" s="218"/>
      <c r="G181" s="9"/>
      <c r="H181" s="10"/>
      <c r="I181" s="109"/>
      <c r="J181" s="157"/>
      <c r="K181" s="158"/>
      <c r="L181" s="171"/>
      <c r="M181" s="169"/>
    </row>
    <row r="182" spans="1:13" ht="20.100000000000001" customHeight="1" x14ac:dyDescent="0.15">
      <c r="A182" s="164">
        <v>143</v>
      </c>
      <c r="B182" s="170"/>
      <c r="C182" s="217"/>
      <c r="D182" s="218"/>
      <c r="E182" s="219"/>
      <c r="F182" s="218"/>
      <c r="G182" s="9"/>
      <c r="H182" s="10"/>
      <c r="I182" s="109"/>
      <c r="J182" s="157"/>
      <c r="K182" s="158"/>
      <c r="L182" s="171"/>
      <c r="M182" s="169"/>
    </row>
    <row r="183" spans="1:13" ht="20.100000000000001" customHeight="1" x14ac:dyDescent="0.15">
      <c r="A183" s="164">
        <v>144</v>
      </c>
      <c r="B183" s="170"/>
      <c r="C183" s="217"/>
      <c r="D183" s="218"/>
      <c r="E183" s="219"/>
      <c r="F183" s="218"/>
      <c r="G183" s="9"/>
      <c r="H183" s="10"/>
      <c r="I183" s="109"/>
      <c r="J183" s="157"/>
      <c r="K183" s="158"/>
      <c r="L183" s="171"/>
      <c r="M183" s="169"/>
    </row>
    <row r="184" spans="1:13" ht="20.100000000000001" customHeight="1" x14ac:dyDescent="0.15">
      <c r="A184" s="164">
        <v>145</v>
      </c>
      <c r="B184" s="170"/>
      <c r="C184" s="217"/>
      <c r="D184" s="218"/>
      <c r="E184" s="219"/>
      <c r="F184" s="218"/>
      <c r="G184" s="9"/>
      <c r="H184" s="10"/>
      <c r="I184" s="109"/>
      <c r="J184" s="157"/>
      <c r="K184" s="158"/>
      <c r="L184" s="171"/>
      <c r="M184" s="169"/>
    </row>
    <row r="185" spans="1:13" ht="20.100000000000001" customHeight="1" x14ac:dyDescent="0.15">
      <c r="A185" s="164">
        <v>146</v>
      </c>
      <c r="B185" s="170"/>
      <c r="C185" s="217"/>
      <c r="D185" s="218"/>
      <c r="E185" s="219"/>
      <c r="F185" s="218"/>
      <c r="G185" s="9"/>
      <c r="H185" s="10"/>
      <c r="I185" s="109"/>
      <c r="J185" s="157"/>
      <c r="K185" s="158"/>
      <c r="L185" s="171"/>
      <c r="M185" s="169"/>
    </row>
    <row r="186" spans="1:13" ht="20.100000000000001" customHeight="1" x14ac:dyDescent="0.15">
      <c r="A186" s="164">
        <v>147</v>
      </c>
      <c r="B186" s="170"/>
      <c r="C186" s="217"/>
      <c r="D186" s="218"/>
      <c r="E186" s="219"/>
      <c r="F186" s="218"/>
      <c r="G186" s="9"/>
      <c r="H186" s="10"/>
      <c r="I186" s="109"/>
      <c r="J186" s="157"/>
      <c r="K186" s="158"/>
      <c r="L186" s="171"/>
      <c r="M186" s="169"/>
    </row>
    <row r="187" spans="1:13" ht="20.100000000000001" customHeight="1" x14ac:dyDescent="0.15">
      <c r="A187" s="164">
        <v>148</v>
      </c>
      <c r="B187" s="170"/>
      <c r="C187" s="217"/>
      <c r="D187" s="218"/>
      <c r="E187" s="219"/>
      <c r="F187" s="218"/>
      <c r="G187" s="9"/>
      <c r="H187" s="10"/>
      <c r="I187" s="109"/>
      <c r="J187" s="157"/>
      <c r="K187" s="158"/>
      <c r="L187" s="171"/>
      <c r="M187" s="169"/>
    </row>
    <row r="188" spans="1:13" ht="20.100000000000001" customHeight="1" x14ac:dyDescent="0.15">
      <c r="A188" s="164">
        <v>149</v>
      </c>
      <c r="B188" s="170"/>
      <c r="C188" s="217"/>
      <c r="D188" s="218"/>
      <c r="E188" s="219"/>
      <c r="F188" s="218"/>
      <c r="G188" s="9"/>
      <c r="H188" s="10"/>
      <c r="I188" s="109"/>
      <c r="J188" s="157"/>
      <c r="K188" s="158"/>
      <c r="L188" s="171"/>
      <c r="M188" s="169"/>
    </row>
    <row r="189" spans="1:13" ht="20.100000000000001" customHeight="1" x14ac:dyDescent="0.15">
      <c r="A189" s="164">
        <v>150</v>
      </c>
      <c r="B189" s="170"/>
      <c r="C189" s="217"/>
      <c r="D189" s="218"/>
      <c r="E189" s="219"/>
      <c r="F189" s="218"/>
      <c r="G189" s="9"/>
      <c r="H189" s="10"/>
      <c r="I189" s="109"/>
      <c r="J189" s="157"/>
      <c r="K189" s="158"/>
      <c r="L189" s="171"/>
      <c r="M189" s="169"/>
    </row>
    <row r="190" spans="1:13" ht="20.100000000000001" customHeight="1" x14ac:dyDescent="0.15">
      <c r="A190" s="164">
        <v>151</v>
      </c>
      <c r="B190" s="170"/>
      <c r="C190" s="217"/>
      <c r="D190" s="218"/>
      <c r="E190" s="219"/>
      <c r="F190" s="218"/>
      <c r="G190" s="9"/>
      <c r="H190" s="10"/>
      <c r="I190" s="109"/>
      <c r="J190" s="157"/>
      <c r="K190" s="158"/>
      <c r="L190" s="171"/>
      <c r="M190" s="169"/>
    </row>
    <row r="191" spans="1:13" ht="20.100000000000001" customHeight="1" x14ac:dyDescent="0.15">
      <c r="A191" s="164">
        <v>152</v>
      </c>
      <c r="B191" s="170"/>
      <c r="C191" s="217"/>
      <c r="D191" s="218"/>
      <c r="E191" s="219"/>
      <c r="F191" s="218"/>
      <c r="G191" s="9"/>
      <c r="H191" s="10"/>
      <c r="I191" s="109"/>
      <c r="J191" s="157"/>
      <c r="K191" s="158"/>
      <c r="L191" s="171"/>
      <c r="M191" s="169"/>
    </row>
    <row r="192" spans="1:13" ht="20.100000000000001" customHeight="1" x14ac:dyDescent="0.15">
      <c r="A192" s="164">
        <v>153</v>
      </c>
      <c r="B192" s="170"/>
      <c r="C192" s="217"/>
      <c r="D192" s="218"/>
      <c r="E192" s="219"/>
      <c r="F192" s="218"/>
      <c r="G192" s="9"/>
      <c r="H192" s="10"/>
      <c r="I192" s="109"/>
      <c r="J192" s="157"/>
      <c r="K192" s="158"/>
      <c r="L192" s="171"/>
      <c r="M192" s="169"/>
    </row>
    <row r="193" spans="1:13" ht="20.100000000000001" customHeight="1" x14ac:dyDescent="0.15">
      <c r="A193" s="164">
        <v>154</v>
      </c>
      <c r="B193" s="170"/>
      <c r="C193" s="217"/>
      <c r="D193" s="218"/>
      <c r="E193" s="219"/>
      <c r="F193" s="218"/>
      <c r="G193" s="9"/>
      <c r="H193" s="10"/>
      <c r="I193" s="109"/>
      <c r="J193" s="157"/>
      <c r="K193" s="158"/>
      <c r="L193" s="171"/>
      <c r="M193" s="169"/>
    </row>
    <row r="194" spans="1:13" ht="20.100000000000001" customHeight="1" x14ac:dyDescent="0.15">
      <c r="A194" s="164">
        <v>155</v>
      </c>
      <c r="B194" s="170"/>
      <c r="C194" s="217"/>
      <c r="D194" s="218"/>
      <c r="E194" s="219"/>
      <c r="F194" s="218"/>
      <c r="G194" s="9"/>
      <c r="H194" s="10"/>
      <c r="I194" s="109"/>
      <c r="J194" s="157"/>
      <c r="K194" s="158"/>
      <c r="L194" s="171"/>
      <c r="M194" s="169"/>
    </row>
    <row r="195" spans="1:13" ht="20.100000000000001" customHeight="1" x14ac:dyDescent="0.15">
      <c r="A195" s="164">
        <v>156</v>
      </c>
      <c r="B195" s="170"/>
      <c r="C195" s="217"/>
      <c r="D195" s="218"/>
      <c r="E195" s="219"/>
      <c r="F195" s="218"/>
      <c r="G195" s="9"/>
      <c r="H195" s="10"/>
      <c r="I195" s="109"/>
      <c r="J195" s="157"/>
      <c r="K195" s="158"/>
      <c r="L195" s="171"/>
      <c r="M195" s="169"/>
    </row>
    <row r="196" spans="1:13" ht="20.100000000000001" customHeight="1" x14ac:dyDescent="0.15">
      <c r="A196" s="164">
        <v>157</v>
      </c>
      <c r="B196" s="170"/>
      <c r="C196" s="217"/>
      <c r="D196" s="218"/>
      <c r="E196" s="219"/>
      <c r="F196" s="218"/>
      <c r="G196" s="9"/>
      <c r="H196" s="10"/>
      <c r="I196" s="109"/>
      <c r="J196" s="157"/>
      <c r="K196" s="158"/>
      <c r="L196" s="171"/>
      <c r="M196" s="169"/>
    </row>
    <row r="197" spans="1:13" ht="20.100000000000001" customHeight="1" x14ac:dyDescent="0.15">
      <c r="A197" s="164">
        <v>158</v>
      </c>
      <c r="B197" s="170"/>
      <c r="C197" s="217"/>
      <c r="D197" s="218"/>
      <c r="E197" s="219"/>
      <c r="F197" s="218"/>
      <c r="G197" s="9"/>
      <c r="H197" s="10"/>
      <c r="I197" s="109"/>
      <c r="J197" s="157"/>
      <c r="K197" s="158"/>
      <c r="L197" s="171"/>
      <c r="M197" s="169"/>
    </row>
    <row r="198" spans="1:13" ht="20.100000000000001" customHeight="1" x14ac:dyDescent="0.15">
      <c r="A198" s="164">
        <v>159</v>
      </c>
      <c r="B198" s="170"/>
      <c r="C198" s="217"/>
      <c r="D198" s="218"/>
      <c r="E198" s="219"/>
      <c r="F198" s="218"/>
      <c r="G198" s="9"/>
      <c r="H198" s="10"/>
      <c r="I198" s="109"/>
      <c r="J198" s="157"/>
      <c r="K198" s="158"/>
      <c r="L198" s="171"/>
      <c r="M198" s="169"/>
    </row>
    <row r="199" spans="1:13" ht="20.100000000000001" customHeight="1" x14ac:dyDescent="0.15">
      <c r="A199" s="164">
        <v>160</v>
      </c>
      <c r="B199" s="170"/>
      <c r="C199" s="217"/>
      <c r="D199" s="218"/>
      <c r="E199" s="219"/>
      <c r="F199" s="218"/>
      <c r="G199" s="9"/>
      <c r="H199" s="10"/>
      <c r="I199" s="109"/>
      <c r="J199" s="157"/>
      <c r="K199" s="158"/>
      <c r="L199" s="171"/>
      <c r="M199" s="169"/>
    </row>
    <row r="200" spans="1:13" ht="20.100000000000001" customHeight="1" x14ac:dyDescent="0.15">
      <c r="A200" s="164">
        <v>161</v>
      </c>
      <c r="B200" s="170"/>
      <c r="C200" s="217"/>
      <c r="D200" s="218"/>
      <c r="E200" s="219"/>
      <c r="F200" s="218"/>
      <c r="G200" s="9"/>
      <c r="H200" s="10"/>
      <c r="I200" s="109"/>
      <c r="J200" s="157"/>
      <c r="K200" s="158"/>
      <c r="L200" s="171"/>
      <c r="M200" s="169"/>
    </row>
    <row r="201" spans="1:13" ht="20.100000000000001" customHeight="1" x14ac:dyDescent="0.15">
      <c r="A201" s="164">
        <v>162</v>
      </c>
      <c r="B201" s="170"/>
      <c r="C201" s="217"/>
      <c r="D201" s="218"/>
      <c r="E201" s="219"/>
      <c r="F201" s="218"/>
      <c r="G201" s="9"/>
      <c r="H201" s="10"/>
      <c r="I201" s="109"/>
      <c r="J201" s="157"/>
      <c r="K201" s="158"/>
      <c r="L201" s="171"/>
      <c r="M201" s="169"/>
    </row>
    <row r="202" spans="1:13" ht="20.100000000000001" customHeight="1" x14ac:dyDescent="0.15">
      <c r="A202" s="164">
        <v>163</v>
      </c>
      <c r="B202" s="170"/>
      <c r="C202" s="217"/>
      <c r="D202" s="218"/>
      <c r="E202" s="219"/>
      <c r="F202" s="218"/>
      <c r="G202" s="9"/>
      <c r="H202" s="10"/>
      <c r="I202" s="109"/>
      <c r="J202" s="157"/>
      <c r="K202" s="158"/>
      <c r="L202" s="171"/>
      <c r="M202" s="169"/>
    </row>
    <row r="203" spans="1:13" ht="20.100000000000001" customHeight="1" x14ac:dyDescent="0.15">
      <c r="A203" s="164">
        <v>164</v>
      </c>
      <c r="B203" s="170"/>
      <c r="C203" s="217"/>
      <c r="D203" s="218"/>
      <c r="E203" s="219"/>
      <c r="F203" s="218"/>
      <c r="G203" s="9"/>
      <c r="H203" s="10"/>
      <c r="I203" s="109"/>
      <c r="J203" s="157"/>
      <c r="K203" s="158"/>
      <c r="L203" s="171"/>
      <c r="M203" s="169"/>
    </row>
    <row r="204" spans="1:13" ht="20.100000000000001" customHeight="1" x14ac:dyDescent="0.15">
      <c r="A204" s="164">
        <v>165</v>
      </c>
      <c r="B204" s="170"/>
      <c r="C204" s="217"/>
      <c r="D204" s="218"/>
      <c r="E204" s="219"/>
      <c r="F204" s="218"/>
      <c r="G204" s="9"/>
      <c r="H204" s="10"/>
      <c r="I204" s="109"/>
      <c r="J204" s="157"/>
      <c r="K204" s="158"/>
      <c r="L204" s="171"/>
      <c r="M204" s="169"/>
    </row>
    <row r="205" spans="1:13" ht="20.100000000000001" customHeight="1" x14ac:dyDescent="0.15">
      <c r="A205" s="164">
        <v>166</v>
      </c>
      <c r="B205" s="170"/>
      <c r="C205" s="217"/>
      <c r="D205" s="218"/>
      <c r="E205" s="219"/>
      <c r="F205" s="218"/>
      <c r="G205" s="9"/>
      <c r="H205" s="10"/>
      <c r="I205" s="109"/>
      <c r="J205" s="157"/>
      <c r="K205" s="158"/>
      <c r="L205" s="171"/>
      <c r="M205" s="169"/>
    </row>
    <row r="206" spans="1:13" ht="20.100000000000001" customHeight="1" x14ac:dyDescent="0.15">
      <c r="A206" s="164">
        <v>167</v>
      </c>
      <c r="B206" s="170"/>
      <c r="C206" s="217"/>
      <c r="D206" s="218"/>
      <c r="E206" s="219"/>
      <c r="F206" s="218"/>
      <c r="G206" s="9"/>
      <c r="H206" s="10"/>
      <c r="I206" s="109"/>
      <c r="J206" s="157"/>
      <c r="K206" s="158"/>
      <c r="L206" s="171"/>
      <c r="M206" s="169"/>
    </row>
    <row r="207" spans="1:13" ht="20.100000000000001" customHeight="1" x14ac:dyDescent="0.15">
      <c r="A207" s="164">
        <v>168</v>
      </c>
      <c r="B207" s="170"/>
      <c r="C207" s="217"/>
      <c r="D207" s="218"/>
      <c r="E207" s="219"/>
      <c r="F207" s="218"/>
      <c r="G207" s="9"/>
      <c r="H207" s="10"/>
      <c r="I207" s="109"/>
      <c r="J207" s="157"/>
      <c r="K207" s="158"/>
      <c r="L207" s="171"/>
      <c r="M207" s="169"/>
    </row>
    <row r="208" spans="1:13" ht="20.100000000000001" customHeight="1" x14ac:dyDescent="0.15">
      <c r="A208" s="164">
        <v>169</v>
      </c>
      <c r="B208" s="170"/>
      <c r="C208" s="217"/>
      <c r="D208" s="218"/>
      <c r="E208" s="219"/>
      <c r="F208" s="218"/>
      <c r="G208" s="9"/>
      <c r="H208" s="10"/>
      <c r="I208" s="109"/>
      <c r="J208" s="157"/>
      <c r="K208" s="158"/>
      <c r="L208" s="171"/>
      <c r="M208" s="169"/>
    </row>
    <row r="209" spans="1:13" ht="20.100000000000001" customHeight="1" x14ac:dyDescent="0.15">
      <c r="A209" s="164">
        <v>170</v>
      </c>
      <c r="B209" s="170"/>
      <c r="C209" s="217"/>
      <c r="D209" s="218"/>
      <c r="E209" s="219"/>
      <c r="F209" s="218"/>
      <c r="G209" s="9"/>
      <c r="H209" s="10"/>
      <c r="I209" s="109"/>
      <c r="J209" s="157"/>
      <c r="K209" s="158"/>
      <c r="L209" s="171"/>
      <c r="M209" s="169"/>
    </row>
    <row r="210" spans="1:13" ht="20.100000000000001" customHeight="1" x14ac:dyDescent="0.15">
      <c r="A210" s="164">
        <v>171</v>
      </c>
      <c r="B210" s="170"/>
      <c r="C210" s="217"/>
      <c r="D210" s="218"/>
      <c r="E210" s="219"/>
      <c r="F210" s="218"/>
      <c r="G210" s="9"/>
      <c r="H210" s="10"/>
      <c r="I210" s="109"/>
      <c r="J210" s="157"/>
      <c r="K210" s="158"/>
      <c r="L210" s="171"/>
      <c r="M210" s="169"/>
    </row>
    <row r="211" spans="1:13" ht="20.100000000000001" customHeight="1" x14ac:dyDescent="0.15">
      <c r="A211" s="164">
        <v>172</v>
      </c>
      <c r="B211" s="170"/>
      <c r="C211" s="217"/>
      <c r="D211" s="218"/>
      <c r="E211" s="219"/>
      <c r="F211" s="218"/>
      <c r="G211" s="9"/>
      <c r="H211" s="10"/>
      <c r="I211" s="109"/>
      <c r="J211" s="157"/>
      <c r="K211" s="158"/>
      <c r="L211" s="171"/>
      <c r="M211" s="169"/>
    </row>
    <row r="212" spans="1:13" ht="20.100000000000001" customHeight="1" x14ac:dyDescent="0.15">
      <c r="A212" s="164">
        <v>173</v>
      </c>
      <c r="B212" s="170"/>
      <c r="C212" s="217"/>
      <c r="D212" s="218"/>
      <c r="E212" s="219"/>
      <c r="F212" s="218"/>
      <c r="G212" s="9"/>
      <c r="H212" s="10"/>
      <c r="I212" s="109"/>
      <c r="J212" s="157"/>
      <c r="K212" s="158"/>
      <c r="L212" s="171"/>
      <c r="M212" s="169"/>
    </row>
    <row r="213" spans="1:13" ht="20.100000000000001" customHeight="1" x14ac:dyDescent="0.15">
      <c r="A213" s="164">
        <v>174</v>
      </c>
      <c r="B213" s="170"/>
      <c r="C213" s="217"/>
      <c r="D213" s="218"/>
      <c r="E213" s="219"/>
      <c r="F213" s="218"/>
      <c r="G213" s="9"/>
      <c r="H213" s="10"/>
      <c r="I213" s="109"/>
      <c r="J213" s="157"/>
      <c r="K213" s="158"/>
      <c r="L213" s="171"/>
      <c r="M213" s="169"/>
    </row>
    <row r="214" spans="1:13" ht="20.100000000000001" customHeight="1" x14ac:dyDescent="0.15">
      <c r="A214" s="164">
        <v>175</v>
      </c>
      <c r="B214" s="170"/>
      <c r="C214" s="217"/>
      <c r="D214" s="218"/>
      <c r="E214" s="219"/>
      <c r="F214" s="218"/>
      <c r="G214" s="9"/>
      <c r="H214" s="10"/>
      <c r="I214" s="109"/>
      <c r="J214" s="157"/>
      <c r="K214" s="158"/>
      <c r="L214" s="171"/>
      <c r="M214" s="169"/>
    </row>
    <row r="215" spans="1:13" ht="20.100000000000001" customHeight="1" x14ac:dyDescent="0.15">
      <c r="A215" s="164">
        <v>176</v>
      </c>
      <c r="B215" s="170"/>
      <c r="C215" s="217"/>
      <c r="D215" s="218"/>
      <c r="E215" s="219"/>
      <c r="F215" s="218"/>
      <c r="G215" s="9"/>
      <c r="H215" s="10"/>
      <c r="I215" s="109"/>
      <c r="J215" s="157"/>
      <c r="K215" s="158"/>
      <c r="L215" s="171"/>
      <c r="M215" s="169"/>
    </row>
    <row r="216" spans="1:13" ht="20.100000000000001" customHeight="1" x14ac:dyDescent="0.15">
      <c r="A216" s="164">
        <v>177</v>
      </c>
      <c r="B216" s="170"/>
      <c r="C216" s="217"/>
      <c r="D216" s="218"/>
      <c r="E216" s="219"/>
      <c r="F216" s="218"/>
      <c r="G216" s="9"/>
      <c r="H216" s="10"/>
      <c r="I216" s="109"/>
      <c r="J216" s="157"/>
      <c r="K216" s="158"/>
      <c r="L216" s="171"/>
      <c r="M216" s="169"/>
    </row>
    <row r="217" spans="1:13" ht="20.100000000000001" customHeight="1" x14ac:dyDescent="0.15">
      <c r="A217" s="164">
        <v>178</v>
      </c>
      <c r="B217" s="170"/>
      <c r="C217" s="217"/>
      <c r="D217" s="218"/>
      <c r="E217" s="219"/>
      <c r="F217" s="218"/>
      <c r="G217" s="9"/>
      <c r="H217" s="10"/>
      <c r="I217" s="109"/>
      <c r="J217" s="157"/>
      <c r="K217" s="158"/>
      <c r="L217" s="171"/>
      <c r="M217" s="169"/>
    </row>
    <row r="218" spans="1:13" ht="20.100000000000001" customHeight="1" x14ac:dyDescent="0.15">
      <c r="A218" s="164">
        <v>179</v>
      </c>
      <c r="B218" s="170"/>
      <c r="C218" s="217"/>
      <c r="D218" s="218"/>
      <c r="E218" s="219"/>
      <c r="F218" s="218"/>
      <c r="G218" s="9"/>
      <c r="H218" s="10"/>
      <c r="I218" s="109"/>
      <c r="J218" s="157"/>
      <c r="K218" s="158"/>
      <c r="L218" s="171"/>
      <c r="M218" s="169"/>
    </row>
    <row r="219" spans="1:13" ht="20.100000000000001" customHeight="1" x14ac:dyDescent="0.15">
      <c r="A219" s="164">
        <v>180</v>
      </c>
      <c r="B219" s="170"/>
      <c r="C219" s="217"/>
      <c r="D219" s="218"/>
      <c r="E219" s="219"/>
      <c r="F219" s="218"/>
      <c r="G219" s="9"/>
      <c r="H219" s="10"/>
      <c r="I219" s="109"/>
      <c r="J219" s="157"/>
      <c r="K219" s="158"/>
      <c r="L219" s="171"/>
      <c r="M219" s="169"/>
    </row>
    <row r="220" spans="1:13" ht="20.100000000000001" customHeight="1" x14ac:dyDescent="0.15">
      <c r="A220" s="164">
        <v>181</v>
      </c>
      <c r="B220" s="170"/>
      <c r="C220" s="217"/>
      <c r="D220" s="218"/>
      <c r="E220" s="219"/>
      <c r="F220" s="218"/>
      <c r="G220" s="9"/>
      <c r="H220" s="10"/>
      <c r="I220" s="109"/>
      <c r="J220" s="157"/>
      <c r="K220" s="158"/>
      <c r="L220" s="171"/>
      <c r="M220" s="169"/>
    </row>
    <row r="221" spans="1:13" ht="20.100000000000001" customHeight="1" x14ac:dyDescent="0.15">
      <c r="A221" s="164">
        <v>182</v>
      </c>
      <c r="B221" s="170"/>
      <c r="C221" s="217"/>
      <c r="D221" s="218"/>
      <c r="E221" s="219"/>
      <c r="F221" s="218"/>
      <c r="G221" s="9"/>
      <c r="H221" s="10"/>
      <c r="I221" s="109"/>
      <c r="J221" s="157"/>
      <c r="K221" s="158"/>
      <c r="L221" s="171"/>
      <c r="M221" s="169"/>
    </row>
    <row r="222" spans="1:13" ht="20.100000000000001" customHeight="1" x14ac:dyDescent="0.15">
      <c r="A222" s="164">
        <v>183</v>
      </c>
      <c r="B222" s="170"/>
      <c r="C222" s="217"/>
      <c r="D222" s="218"/>
      <c r="E222" s="219"/>
      <c r="F222" s="218"/>
      <c r="G222" s="9"/>
      <c r="H222" s="10"/>
      <c r="I222" s="109"/>
      <c r="J222" s="157"/>
      <c r="K222" s="158"/>
      <c r="L222" s="171"/>
      <c r="M222" s="169"/>
    </row>
    <row r="223" spans="1:13" ht="20.100000000000001" customHeight="1" x14ac:dyDescent="0.15">
      <c r="A223" s="164">
        <v>184</v>
      </c>
      <c r="B223" s="170"/>
      <c r="C223" s="217"/>
      <c r="D223" s="218"/>
      <c r="E223" s="219"/>
      <c r="F223" s="218"/>
      <c r="G223" s="9"/>
      <c r="H223" s="10"/>
      <c r="I223" s="109"/>
      <c r="J223" s="157"/>
      <c r="K223" s="158"/>
      <c r="L223" s="171"/>
      <c r="M223" s="169"/>
    </row>
    <row r="224" spans="1:13" ht="20.100000000000001" customHeight="1" x14ac:dyDescent="0.15">
      <c r="A224" s="164">
        <v>185</v>
      </c>
      <c r="B224" s="170"/>
      <c r="C224" s="217"/>
      <c r="D224" s="218"/>
      <c r="E224" s="219"/>
      <c r="F224" s="218"/>
      <c r="G224" s="9"/>
      <c r="H224" s="10"/>
      <c r="I224" s="109"/>
      <c r="J224" s="157"/>
      <c r="K224" s="158"/>
      <c r="L224" s="171"/>
      <c r="M224" s="169"/>
    </row>
    <row r="225" spans="1:13" ht="20.100000000000001" customHeight="1" x14ac:dyDescent="0.15">
      <c r="A225" s="164">
        <v>186</v>
      </c>
      <c r="B225" s="170"/>
      <c r="C225" s="217"/>
      <c r="D225" s="218"/>
      <c r="E225" s="219"/>
      <c r="F225" s="218"/>
      <c r="G225" s="9"/>
      <c r="H225" s="10"/>
      <c r="I225" s="109"/>
      <c r="J225" s="157"/>
      <c r="K225" s="158"/>
      <c r="L225" s="171"/>
      <c r="M225" s="169"/>
    </row>
    <row r="226" spans="1:13" ht="20.100000000000001" customHeight="1" x14ac:dyDescent="0.15">
      <c r="A226" s="164">
        <v>187</v>
      </c>
      <c r="B226" s="170"/>
      <c r="C226" s="217"/>
      <c r="D226" s="218"/>
      <c r="E226" s="219"/>
      <c r="F226" s="218"/>
      <c r="G226" s="9"/>
      <c r="H226" s="10"/>
      <c r="I226" s="109"/>
      <c r="J226" s="157"/>
      <c r="K226" s="158"/>
      <c r="L226" s="171"/>
      <c r="M226" s="169"/>
    </row>
    <row r="227" spans="1:13" ht="20.100000000000001" customHeight="1" x14ac:dyDescent="0.15">
      <c r="A227" s="164">
        <v>188</v>
      </c>
      <c r="B227" s="170"/>
      <c r="C227" s="217"/>
      <c r="D227" s="218"/>
      <c r="E227" s="219"/>
      <c r="F227" s="218"/>
      <c r="G227" s="9"/>
      <c r="H227" s="10"/>
      <c r="I227" s="109"/>
      <c r="J227" s="157"/>
      <c r="K227" s="158"/>
      <c r="L227" s="171"/>
      <c r="M227" s="169"/>
    </row>
    <row r="228" spans="1:13" ht="20.100000000000001" customHeight="1" x14ac:dyDescent="0.15">
      <c r="A228" s="164">
        <v>189</v>
      </c>
      <c r="B228" s="170"/>
      <c r="C228" s="217"/>
      <c r="D228" s="218"/>
      <c r="E228" s="219"/>
      <c r="F228" s="218"/>
      <c r="G228" s="9"/>
      <c r="H228" s="10"/>
      <c r="I228" s="109"/>
      <c r="J228" s="157"/>
      <c r="K228" s="158"/>
      <c r="L228" s="171"/>
      <c r="M228" s="169"/>
    </row>
    <row r="229" spans="1:13" ht="20.100000000000001" customHeight="1" x14ac:dyDescent="0.15">
      <c r="A229" s="164">
        <v>190</v>
      </c>
      <c r="B229" s="170"/>
      <c r="C229" s="217"/>
      <c r="D229" s="218"/>
      <c r="E229" s="219"/>
      <c r="F229" s="218"/>
      <c r="G229" s="9"/>
      <c r="H229" s="10"/>
      <c r="I229" s="109"/>
      <c r="J229" s="157"/>
      <c r="K229" s="158"/>
      <c r="L229" s="171"/>
      <c r="M229" s="169"/>
    </row>
    <row r="230" spans="1:13" ht="20.100000000000001" customHeight="1" x14ac:dyDescent="0.15">
      <c r="A230" s="164">
        <v>191</v>
      </c>
      <c r="B230" s="170"/>
      <c r="C230" s="217"/>
      <c r="D230" s="218"/>
      <c r="E230" s="219"/>
      <c r="F230" s="218"/>
      <c r="G230" s="9"/>
      <c r="H230" s="10"/>
      <c r="I230" s="109"/>
      <c r="J230" s="157"/>
      <c r="K230" s="158"/>
      <c r="L230" s="171"/>
      <c r="M230" s="169"/>
    </row>
    <row r="231" spans="1:13" ht="20.100000000000001" customHeight="1" x14ac:dyDescent="0.15">
      <c r="A231" s="164">
        <v>192</v>
      </c>
      <c r="B231" s="170"/>
      <c r="C231" s="217"/>
      <c r="D231" s="218"/>
      <c r="E231" s="219"/>
      <c r="F231" s="218"/>
      <c r="G231" s="9"/>
      <c r="H231" s="10"/>
      <c r="I231" s="109"/>
      <c r="J231" s="157"/>
      <c r="K231" s="158"/>
      <c r="L231" s="171"/>
      <c r="M231" s="169"/>
    </row>
    <row r="232" spans="1:13" ht="20.100000000000001" customHeight="1" x14ac:dyDescent="0.15">
      <c r="A232" s="164">
        <v>193</v>
      </c>
      <c r="B232" s="170"/>
      <c r="C232" s="217"/>
      <c r="D232" s="218"/>
      <c r="E232" s="219"/>
      <c r="F232" s="218"/>
      <c r="G232" s="9"/>
      <c r="H232" s="10"/>
      <c r="I232" s="109"/>
      <c r="J232" s="157"/>
      <c r="K232" s="158"/>
      <c r="L232" s="171"/>
      <c r="M232" s="169"/>
    </row>
    <row r="233" spans="1:13" ht="20.100000000000001" customHeight="1" x14ac:dyDescent="0.15">
      <c r="A233" s="164">
        <v>194</v>
      </c>
      <c r="B233" s="170"/>
      <c r="C233" s="217"/>
      <c r="D233" s="218"/>
      <c r="E233" s="219"/>
      <c r="F233" s="218"/>
      <c r="G233" s="9"/>
      <c r="H233" s="10"/>
      <c r="I233" s="109"/>
      <c r="J233" s="157"/>
      <c r="K233" s="158"/>
      <c r="L233" s="171"/>
      <c r="M233" s="169"/>
    </row>
    <row r="234" spans="1:13" ht="20.100000000000001" customHeight="1" x14ac:dyDescent="0.15">
      <c r="A234" s="164">
        <v>195</v>
      </c>
      <c r="B234" s="170"/>
      <c r="C234" s="217"/>
      <c r="D234" s="218"/>
      <c r="E234" s="219"/>
      <c r="F234" s="218"/>
      <c r="G234" s="9"/>
      <c r="H234" s="10"/>
      <c r="I234" s="109"/>
      <c r="J234" s="157"/>
      <c r="K234" s="158"/>
      <c r="L234" s="171"/>
      <c r="M234" s="169"/>
    </row>
    <row r="235" spans="1:13" ht="20.100000000000001" customHeight="1" x14ac:dyDescent="0.15">
      <c r="A235" s="164">
        <v>196</v>
      </c>
      <c r="B235" s="170"/>
      <c r="C235" s="217"/>
      <c r="D235" s="218"/>
      <c r="E235" s="219"/>
      <c r="F235" s="218"/>
      <c r="G235" s="9"/>
      <c r="H235" s="10"/>
      <c r="I235" s="109"/>
      <c r="J235" s="157"/>
      <c r="K235" s="158"/>
      <c r="L235" s="171"/>
      <c r="M235" s="169"/>
    </row>
    <row r="236" spans="1:13" ht="20.100000000000001" customHeight="1" x14ac:dyDescent="0.15">
      <c r="A236" s="164">
        <v>197</v>
      </c>
      <c r="B236" s="170"/>
      <c r="C236" s="217"/>
      <c r="D236" s="218"/>
      <c r="E236" s="219"/>
      <c r="F236" s="218"/>
      <c r="G236" s="9"/>
      <c r="H236" s="10"/>
      <c r="I236" s="109"/>
      <c r="J236" s="157"/>
      <c r="K236" s="158"/>
      <c r="L236" s="171"/>
      <c r="M236" s="169"/>
    </row>
    <row r="237" spans="1:13" ht="20.100000000000001" customHeight="1" x14ac:dyDescent="0.15">
      <c r="A237" s="164">
        <v>198</v>
      </c>
      <c r="B237" s="170"/>
      <c r="C237" s="217"/>
      <c r="D237" s="218"/>
      <c r="E237" s="219"/>
      <c r="F237" s="218"/>
      <c r="G237" s="9"/>
      <c r="H237" s="10"/>
      <c r="I237" s="109"/>
      <c r="J237" s="157"/>
      <c r="K237" s="158"/>
      <c r="L237" s="171"/>
      <c r="M237" s="169"/>
    </row>
    <row r="238" spans="1:13" ht="20.100000000000001" customHeight="1" x14ac:dyDescent="0.15">
      <c r="A238" s="164">
        <v>199</v>
      </c>
      <c r="B238" s="170"/>
      <c r="C238" s="217"/>
      <c r="D238" s="218"/>
      <c r="E238" s="219"/>
      <c r="F238" s="218"/>
      <c r="G238" s="9"/>
      <c r="H238" s="10"/>
      <c r="I238" s="109"/>
      <c r="J238" s="157"/>
      <c r="K238" s="158"/>
      <c r="L238" s="171"/>
      <c r="M238" s="169"/>
    </row>
    <row r="239" spans="1:13" ht="20.100000000000001" customHeight="1" thickBot="1" x14ac:dyDescent="0.2">
      <c r="A239" s="164">
        <v>200</v>
      </c>
      <c r="B239" s="170"/>
      <c r="C239" s="220"/>
      <c r="D239" s="221"/>
      <c r="E239" s="222"/>
      <c r="F239" s="221"/>
      <c r="G239" s="105"/>
      <c r="H239" s="106"/>
      <c r="I239" s="110"/>
      <c r="J239" s="159"/>
      <c r="K239" s="167"/>
      <c r="L239" s="171"/>
      <c r="M239" s="169"/>
    </row>
    <row r="240" spans="1:13" ht="18" customHeight="1" thickTop="1" x14ac:dyDescent="0.15">
      <c r="A240" s="24"/>
      <c r="K240" s="115"/>
    </row>
    <row r="241" ht="18" hidden="1" customHeight="1" x14ac:dyDescent="0.15"/>
    <row r="242" ht="18" hidden="1" customHeight="1" x14ac:dyDescent="0.15"/>
  </sheetData>
  <sheetProtection algorithmName="SHA-512" hashValue="i6MylTPRGRssr0OrZVD4mtGGNQotaaCRGphfAefs0KN0kLuXc/OZRrgbhyvjTjo7TUv+lKpf9RC4DNl9mnEdUA==" saltValue="2EEu4lhC92A6YtHYsme8Mg==" spinCount="100000" sheet="1" objects="1" scenarios="1" formatCells="0" formatColumns="0" formatRows="0"/>
  <mergeCells count="58">
    <mergeCell ref="N11:N12"/>
    <mergeCell ref="C15:H15"/>
    <mergeCell ref="C16:H16"/>
    <mergeCell ref="C13:H13"/>
    <mergeCell ref="J37:J38"/>
    <mergeCell ref="K37:K38"/>
    <mergeCell ref="G37:I37"/>
    <mergeCell ref="B14:K14"/>
    <mergeCell ref="B37:B38"/>
    <mergeCell ref="C37:C38"/>
    <mergeCell ref="D37:D38"/>
    <mergeCell ref="E37:E38"/>
    <mergeCell ref="F37:F38"/>
    <mergeCell ref="C22:D22"/>
    <mergeCell ref="C21:D21"/>
    <mergeCell ref="C23:C24"/>
    <mergeCell ref="C8:H8"/>
    <mergeCell ref="C9:H9"/>
    <mergeCell ref="C10:H10"/>
    <mergeCell ref="C11:H11"/>
    <mergeCell ref="C12:H12"/>
    <mergeCell ref="F20:H20"/>
    <mergeCell ref="F22:H22"/>
    <mergeCell ref="F21:H21"/>
    <mergeCell ref="F24:H24"/>
    <mergeCell ref="F23:H23"/>
    <mergeCell ref="A1:K1"/>
    <mergeCell ref="A2:K2"/>
    <mergeCell ref="F5:H5"/>
    <mergeCell ref="C6:H6"/>
    <mergeCell ref="C7:H7"/>
    <mergeCell ref="A15:B15"/>
    <mergeCell ref="A16:B16"/>
    <mergeCell ref="A17:B17"/>
    <mergeCell ref="A5:B5"/>
    <mergeCell ref="A6:B6"/>
    <mergeCell ref="A7:B7"/>
    <mergeCell ref="A8:B9"/>
    <mergeCell ref="A10:B10"/>
    <mergeCell ref="A11:B11"/>
    <mergeCell ref="A12:B12"/>
    <mergeCell ref="A13:B13"/>
    <mergeCell ref="A37:A38"/>
    <mergeCell ref="L37:L38"/>
    <mergeCell ref="M37:M38"/>
    <mergeCell ref="N22:N23"/>
    <mergeCell ref="N24:N25"/>
    <mergeCell ref="N26:N27"/>
    <mergeCell ref="A25:B25"/>
    <mergeCell ref="A36:B36"/>
    <mergeCell ref="L36:M36"/>
    <mergeCell ref="C36:K36"/>
    <mergeCell ref="A18:B22"/>
    <mergeCell ref="A23:B24"/>
    <mergeCell ref="C25:D25"/>
    <mergeCell ref="F25:H25"/>
    <mergeCell ref="F18:H18"/>
    <mergeCell ref="F19:H19"/>
  </mergeCells>
  <phoneticPr fontId="2"/>
  <dataValidations count="6">
    <dataValidation type="list" allowBlank="1" showInputMessage="1" showErrorMessage="1" sqref="I39:I239 G39:G239 K39:K239" xr:uid="{00000000-0002-0000-0100-000000000000}">
      <formula1>"○"</formula1>
    </dataValidation>
    <dataValidation type="list" allowBlank="1" showInputMessage="1" showErrorMessage="1" sqref="E17" xr:uid="{00000000-0002-0000-0100-000001000000}">
      <formula1>"11,12,1"</formula1>
    </dataValidation>
    <dataValidation type="list" allowBlank="1" showInputMessage="1" showErrorMessage="1" sqref="G17" xr:uid="{00000000-0002-0000-0100-000002000000}">
      <formula1>"1,2,3,4,5,6,7,8,9,10,11,12,13,14,15,16,17,18,19,20,21,22,23,24,25,26,27,28,29,30,31"</formula1>
    </dataValidation>
    <dataValidation type="list" allowBlank="1" showInputMessage="1" showErrorMessage="1" sqref="D17" xr:uid="{3055CD16-220A-465D-B4FE-773344013DE2}">
      <formula1>"2026年,2027年"</formula1>
    </dataValidation>
    <dataValidation type="list" allowBlank="1" showInputMessage="1" showErrorMessage="1" sqref="J39:J239" xr:uid="{BA5A4FD3-B174-4999-8CF7-529D08985B38}">
      <formula1>"大学2年生,大学3年生,大学4年生,大学院1年生,大学院2年生,その他"</formula1>
    </dataValidation>
    <dataValidation type="list" allowBlank="1" showInputMessage="1" showErrorMessage="1" sqref="H40:H239 H39" xr:uid="{3D313C46-49E2-431F-B7A3-A3EAD4B0DC0D}">
      <formula1>$L$6:$L$20</formula1>
    </dataValidation>
  </dataValidations>
  <hyperlinks>
    <hyperlink ref="E39" r:id="rId1" xr:uid="{066E7E24-BED0-43C0-95D4-CBBF2F6133E8}"/>
  </hyperlinks>
  <pageMargins left="0.31496062992125984" right="0.31496062992125984" top="0.35433070866141736" bottom="0.35433070866141736" header="0" footer="0"/>
  <pageSetup paperSize="9" orientation="landscape" r:id="rId2"/>
  <rowBreaks count="1" manualBreakCount="1">
    <brk id="32" max="13" man="1"/>
  </rowBreaks>
  <ignoredErrors>
    <ignoredError sqref="E23" unlockedFormula="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11965-C023-4982-9E30-4C875FCE9880}">
  <sheetPr>
    <tabColor theme="8" tint="0.39997558519241921"/>
  </sheetPr>
  <dimension ref="A1:V242"/>
  <sheetViews>
    <sheetView zoomScaleNormal="100" zoomScaleSheetLayoutView="100" workbookViewId="0">
      <selection activeCell="C5" sqref="C5"/>
    </sheetView>
  </sheetViews>
  <sheetFormatPr defaultColWidth="0" defaultRowHeight="13.5" zeroHeight="1" x14ac:dyDescent="0.15"/>
  <cols>
    <col min="1" max="1" width="4.625" style="28" customWidth="1"/>
    <col min="2" max="3" width="20.625" style="24" customWidth="1"/>
    <col min="4" max="4" width="25.625" style="24" customWidth="1"/>
    <col min="5" max="5" width="30.625" style="24" customWidth="1"/>
    <col min="6" max="6" width="12.625" style="24" customWidth="1"/>
    <col min="7" max="11" width="10.625" style="24" customWidth="1"/>
    <col min="12" max="14" width="15.625" style="24" hidden="1" customWidth="1"/>
    <col min="15" max="15" width="15.625" style="28" hidden="1" customWidth="1"/>
    <col min="16" max="22" width="10.625" style="28" hidden="1" customWidth="1"/>
    <col min="23" max="16384" width="9" style="28" hidden="1"/>
  </cols>
  <sheetData>
    <row r="1" spans="1:16" ht="24.95" customHeight="1" x14ac:dyDescent="0.15">
      <c r="A1" s="321" t="s">
        <v>136</v>
      </c>
      <c r="B1" s="321"/>
      <c r="C1" s="321"/>
      <c r="D1" s="321"/>
      <c r="E1" s="321"/>
      <c r="F1" s="321"/>
      <c r="G1" s="321"/>
      <c r="H1" s="321"/>
      <c r="I1" s="321"/>
      <c r="J1" s="321"/>
      <c r="K1" s="321"/>
      <c r="L1" s="179"/>
      <c r="M1" s="179"/>
      <c r="N1" s="80"/>
      <c r="O1" s="46"/>
      <c r="P1" s="46"/>
    </row>
    <row r="2" spans="1:16" ht="24.95" customHeight="1" x14ac:dyDescent="0.15">
      <c r="A2" s="321" t="s">
        <v>83</v>
      </c>
      <c r="B2" s="321"/>
      <c r="C2" s="321"/>
      <c r="D2" s="321"/>
      <c r="E2" s="321"/>
      <c r="F2" s="321"/>
      <c r="G2" s="321"/>
      <c r="H2" s="321"/>
      <c r="I2" s="321"/>
      <c r="J2" s="321"/>
      <c r="K2" s="321"/>
      <c r="L2" s="179"/>
      <c r="M2" s="179"/>
      <c r="N2" s="23"/>
      <c r="O2" s="47"/>
      <c r="P2" s="47"/>
    </row>
    <row r="3" spans="1:16" ht="8.25" customHeight="1" x14ac:dyDescent="0.15">
      <c r="A3" s="24"/>
    </row>
    <row r="4" spans="1:16" ht="21.75" customHeight="1" thickBot="1" x14ac:dyDescent="0.2">
      <c r="A4" s="24" t="s">
        <v>0</v>
      </c>
      <c r="K4" s="25"/>
      <c r="L4" s="25" t="s">
        <v>132</v>
      </c>
    </row>
    <row r="5" spans="1:16" ht="24.95" customHeight="1" thickTop="1" x14ac:dyDescent="0.15">
      <c r="A5" s="225" t="s">
        <v>1</v>
      </c>
      <c r="B5" s="319"/>
      <c r="C5" s="95" t="s">
        <v>70</v>
      </c>
      <c r="D5" s="95" t="s">
        <v>71</v>
      </c>
      <c r="E5" s="95" t="s">
        <v>72</v>
      </c>
      <c r="F5" s="237"/>
      <c r="G5" s="237"/>
      <c r="H5" s="238"/>
      <c r="K5" s="25"/>
      <c r="L5" s="174" t="s">
        <v>85</v>
      </c>
      <c r="M5" s="173" t="s">
        <v>22</v>
      </c>
      <c r="N5" s="172" t="s">
        <v>133</v>
      </c>
    </row>
    <row r="6" spans="1:16" ht="24.95" customHeight="1" x14ac:dyDescent="0.15">
      <c r="A6" s="225" t="s">
        <v>2</v>
      </c>
      <c r="B6" s="319"/>
      <c r="C6" s="240"/>
      <c r="D6" s="240"/>
      <c r="E6" s="240"/>
      <c r="F6" s="240"/>
      <c r="G6" s="240"/>
      <c r="H6" s="241"/>
      <c r="K6" s="25"/>
      <c r="L6" s="175" t="s">
        <v>23</v>
      </c>
      <c r="M6" s="213">
        <f t="shared" ref="M6:M20" si="0">COUNTIF($H$40:$H$239,L6)</f>
        <v>0</v>
      </c>
      <c r="N6" s="177">
        <f>M6</f>
        <v>0</v>
      </c>
    </row>
    <row r="7" spans="1:16" ht="24.95" customHeight="1" x14ac:dyDescent="0.15">
      <c r="A7" s="225" t="s">
        <v>14</v>
      </c>
      <c r="B7" s="319"/>
      <c r="C7" s="240"/>
      <c r="D7" s="240"/>
      <c r="E7" s="240"/>
      <c r="F7" s="240"/>
      <c r="G7" s="240"/>
      <c r="H7" s="241"/>
      <c r="K7" s="25"/>
      <c r="L7" s="175" t="s">
        <v>153</v>
      </c>
      <c r="M7" s="213">
        <f t="shared" si="0"/>
        <v>0</v>
      </c>
      <c r="N7" s="177">
        <f t="shared" ref="N7:N10" si="1">M7</f>
        <v>0</v>
      </c>
    </row>
    <row r="8" spans="1:16" ht="24.95" customHeight="1" x14ac:dyDescent="0.15">
      <c r="A8" s="225" t="s">
        <v>3</v>
      </c>
      <c r="B8" s="226"/>
      <c r="C8" s="295" t="s">
        <v>4</v>
      </c>
      <c r="D8" s="296"/>
      <c r="E8" s="296"/>
      <c r="F8" s="296"/>
      <c r="G8" s="296"/>
      <c r="H8" s="297"/>
      <c r="K8" s="25"/>
      <c r="L8" s="175" t="s">
        <v>154</v>
      </c>
      <c r="M8" s="213">
        <f t="shared" si="0"/>
        <v>0</v>
      </c>
      <c r="N8" s="177">
        <f t="shared" si="1"/>
        <v>0</v>
      </c>
    </row>
    <row r="9" spans="1:16" ht="24.95" customHeight="1" x14ac:dyDescent="0.15">
      <c r="A9" s="225"/>
      <c r="B9" s="226"/>
      <c r="C9" s="298"/>
      <c r="D9" s="299"/>
      <c r="E9" s="299"/>
      <c r="F9" s="299"/>
      <c r="G9" s="299"/>
      <c r="H9" s="300"/>
      <c r="K9" s="25"/>
      <c r="L9" s="175" t="s">
        <v>155</v>
      </c>
      <c r="M9" s="213">
        <f t="shared" si="0"/>
        <v>0</v>
      </c>
      <c r="N9" s="177">
        <f t="shared" si="1"/>
        <v>0</v>
      </c>
    </row>
    <row r="10" spans="1:16" ht="24.95" customHeight="1" x14ac:dyDescent="0.15">
      <c r="A10" s="317" t="s">
        <v>5</v>
      </c>
      <c r="B10" s="318"/>
      <c r="C10" s="229"/>
      <c r="D10" s="230"/>
      <c r="E10" s="230"/>
      <c r="F10" s="230"/>
      <c r="G10" s="230"/>
      <c r="H10" s="231"/>
      <c r="K10" s="25"/>
      <c r="L10" s="175" t="s">
        <v>34</v>
      </c>
      <c r="M10" s="213">
        <f t="shared" si="0"/>
        <v>0</v>
      </c>
      <c r="N10" s="177">
        <f t="shared" si="1"/>
        <v>0</v>
      </c>
    </row>
    <row r="11" spans="1:16" ht="24.95" customHeight="1" x14ac:dyDescent="0.15">
      <c r="A11" s="233" t="s">
        <v>6</v>
      </c>
      <c r="B11" s="234"/>
      <c r="C11" s="256"/>
      <c r="D11" s="256"/>
      <c r="E11" s="256"/>
      <c r="F11" s="256"/>
      <c r="G11" s="256"/>
      <c r="H11" s="257"/>
      <c r="K11" s="25"/>
      <c r="L11" s="175" t="s">
        <v>29</v>
      </c>
      <c r="M11" s="213">
        <f t="shared" si="0"/>
        <v>0</v>
      </c>
      <c r="N11" s="334">
        <f>SUM(M11,M12)</f>
        <v>0</v>
      </c>
    </row>
    <row r="12" spans="1:16" ht="24.95" customHeight="1" x14ac:dyDescent="0.15">
      <c r="A12" s="225" t="s">
        <v>7</v>
      </c>
      <c r="B12" s="319"/>
      <c r="C12" s="240"/>
      <c r="D12" s="240"/>
      <c r="E12" s="240"/>
      <c r="F12" s="240"/>
      <c r="G12" s="240"/>
      <c r="H12" s="241"/>
      <c r="K12" s="25"/>
      <c r="L12" s="175" t="s">
        <v>30</v>
      </c>
      <c r="M12" s="213">
        <f t="shared" si="0"/>
        <v>0</v>
      </c>
      <c r="N12" s="334"/>
    </row>
    <row r="13" spans="1:16" ht="24.95" customHeight="1" thickBot="1" x14ac:dyDescent="0.2">
      <c r="A13" s="225" t="s">
        <v>8</v>
      </c>
      <c r="B13" s="226"/>
      <c r="C13" s="258" t="s">
        <v>9</v>
      </c>
      <c r="D13" s="259"/>
      <c r="E13" s="259"/>
      <c r="F13" s="259"/>
      <c r="G13" s="259"/>
      <c r="H13" s="260"/>
      <c r="K13" s="25"/>
      <c r="L13" s="175" t="s">
        <v>25</v>
      </c>
      <c r="M13" s="213">
        <f t="shared" si="0"/>
        <v>0</v>
      </c>
      <c r="N13" s="177">
        <f t="shared" ref="N13:N14" si="2">M13</f>
        <v>0</v>
      </c>
    </row>
    <row r="14" spans="1:16" ht="24.95" customHeight="1" thickTop="1" thickBot="1" x14ac:dyDescent="0.2">
      <c r="B14" s="344"/>
      <c r="C14" s="344"/>
      <c r="D14" s="344"/>
      <c r="E14" s="344"/>
      <c r="F14" s="344"/>
      <c r="G14" s="344"/>
      <c r="H14" s="344"/>
      <c r="I14" s="344"/>
      <c r="J14" s="344"/>
      <c r="K14" s="344"/>
      <c r="L14" s="175" t="s">
        <v>26</v>
      </c>
      <c r="M14" s="213">
        <f t="shared" si="0"/>
        <v>0</v>
      </c>
      <c r="N14" s="177">
        <f t="shared" si="2"/>
        <v>0</v>
      </c>
    </row>
    <row r="15" spans="1:16" ht="24.95" customHeight="1" thickTop="1" x14ac:dyDescent="0.15">
      <c r="A15" s="225" t="s">
        <v>10</v>
      </c>
      <c r="B15" s="319"/>
      <c r="C15" s="335" t="s">
        <v>139</v>
      </c>
      <c r="D15" s="335"/>
      <c r="E15" s="335"/>
      <c r="F15" s="335"/>
      <c r="G15" s="335"/>
      <c r="H15" s="336"/>
      <c r="I15" s="11"/>
      <c r="L15" s="175" t="s">
        <v>27</v>
      </c>
      <c r="M15" s="213">
        <f>COUNTIF($H$40:$H$239,L15)</f>
        <v>0</v>
      </c>
      <c r="N15" s="177">
        <f>M15</f>
        <v>0</v>
      </c>
      <c r="O15" s="16"/>
    </row>
    <row r="16" spans="1:16" ht="24.95" customHeight="1" thickBot="1" x14ac:dyDescent="0.2">
      <c r="A16" s="244" t="s">
        <v>57</v>
      </c>
      <c r="B16" s="320"/>
      <c r="C16" s="253" t="s">
        <v>134</v>
      </c>
      <c r="D16" s="253"/>
      <c r="E16" s="253"/>
      <c r="F16" s="252"/>
      <c r="G16" s="253"/>
      <c r="H16" s="254"/>
      <c r="I16" s="11"/>
      <c r="L16" s="175" t="s">
        <v>28</v>
      </c>
      <c r="M16" s="213">
        <f t="shared" si="0"/>
        <v>0</v>
      </c>
      <c r="N16" s="177">
        <f t="shared" ref="N16:N17" si="3">M16</f>
        <v>0</v>
      </c>
    </row>
    <row r="17" spans="1:15" ht="24.95" customHeight="1" thickBot="1" x14ac:dyDescent="0.2">
      <c r="A17" s="225" t="s">
        <v>68</v>
      </c>
      <c r="B17" s="226"/>
      <c r="C17" s="92" t="s">
        <v>69</v>
      </c>
      <c r="D17" s="41" t="s">
        <v>142</v>
      </c>
      <c r="E17" s="53"/>
      <c r="F17" s="52" t="s">
        <v>12</v>
      </c>
      <c r="G17" s="53"/>
      <c r="H17" s="96" t="s">
        <v>13</v>
      </c>
      <c r="I17" s="11"/>
      <c r="L17" s="175" t="s">
        <v>156</v>
      </c>
      <c r="M17" s="213">
        <f t="shared" si="0"/>
        <v>0</v>
      </c>
      <c r="N17" s="177">
        <f t="shared" si="3"/>
        <v>0</v>
      </c>
    </row>
    <row r="18" spans="1:15" ht="24.95" customHeight="1" x14ac:dyDescent="0.15">
      <c r="A18" s="244" t="s">
        <v>73</v>
      </c>
      <c r="B18" s="245"/>
      <c r="C18" s="124" t="s">
        <v>19</v>
      </c>
      <c r="D18" s="180">
        <v>1900</v>
      </c>
      <c r="E18" s="45">
        <f>COUNTIF($G$40:$G$239,"○")</f>
        <v>0</v>
      </c>
      <c r="F18" s="324" t="s">
        <v>24</v>
      </c>
      <c r="G18" s="293"/>
      <c r="H18" s="325"/>
      <c r="I18" s="11"/>
      <c r="L18" s="175" t="s">
        <v>31</v>
      </c>
      <c r="M18" s="213">
        <f t="shared" si="0"/>
        <v>0</v>
      </c>
      <c r="N18" s="177">
        <f>M18</f>
        <v>0</v>
      </c>
    </row>
    <row r="19" spans="1:15" ht="24.95" customHeight="1" x14ac:dyDescent="0.15">
      <c r="A19" s="244"/>
      <c r="B19" s="245"/>
      <c r="C19" s="150" t="s">
        <v>20</v>
      </c>
      <c r="D19" s="122">
        <v>1900</v>
      </c>
      <c r="E19" s="130">
        <f>COUNTA(H40:H239)</f>
        <v>0</v>
      </c>
      <c r="F19" s="326" t="s">
        <v>24</v>
      </c>
      <c r="G19" s="326"/>
      <c r="H19" s="327"/>
      <c r="I19" s="11"/>
      <c r="L19" s="175" t="s">
        <v>32</v>
      </c>
      <c r="M19" s="213">
        <f t="shared" si="0"/>
        <v>0</v>
      </c>
      <c r="N19" s="177">
        <f t="shared" ref="N19" si="4">M19</f>
        <v>0</v>
      </c>
    </row>
    <row r="20" spans="1:15" ht="24.95" customHeight="1" thickBot="1" x14ac:dyDescent="0.2">
      <c r="A20" s="244"/>
      <c r="B20" s="245"/>
      <c r="C20" s="150" t="s">
        <v>18</v>
      </c>
      <c r="D20" s="126">
        <v>1900</v>
      </c>
      <c r="E20" s="130">
        <f>COUNTIF($I$40:$I$239,"○")</f>
        <v>0</v>
      </c>
      <c r="F20" s="326" t="s">
        <v>24</v>
      </c>
      <c r="G20" s="326"/>
      <c r="H20" s="327"/>
      <c r="I20" s="11"/>
      <c r="L20" s="176" t="s">
        <v>33</v>
      </c>
      <c r="M20" s="178">
        <f t="shared" si="0"/>
        <v>0</v>
      </c>
      <c r="N20" s="209">
        <f>M20</f>
        <v>0</v>
      </c>
    </row>
    <row r="21" spans="1:15" ht="24.95" customHeight="1" x14ac:dyDescent="0.15">
      <c r="A21" s="244"/>
      <c r="B21" s="245"/>
      <c r="C21" s="354" t="s">
        <v>75</v>
      </c>
      <c r="D21" s="355"/>
      <c r="E21" s="125">
        <f>D18*E18+D19*E19+D20*E20</f>
        <v>0</v>
      </c>
      <c r="F21" s="328" t="s">
        <v>76</v>
      </c>
      <c r="G21" s="328"/>
      <c r="H21" s="329"/>
      <c r="I21" s="11"/>
      <c r="L21" s="16"/>
      <c r="M21" s="210"/>
      <c r="N21" s="211"/>
    </row>
    <row r="22" spans="1:15" ht="24.95" customHeight="1" x14ac:dyDescent="0.15">
      <c r="A22" s="244"/>
      <c r="B22" s="245"/>
      <c r="C22" s="278" t="s">
        <v>74</v>
      </c>
      <c r="D22" s="279"/>
      <c r="E22" s="44">
        <f>COUNTA(C40:C239)</f>
        <v>0</v>
      </c>
      <c r="F22" s="301" t="s">
        <v>24</v>
      </c>
      <c r="G22" s="301"/>
      <c r="H22" s="302"/>
      <c r="I22" s="11"/>
      <c r="L22" s="16"/>
      <c r="M22" s="210"/>
      <c r="N22" s="312"/>
    </row>
    <row r="23" spans="1:15" ht="24.95" customHeight="1" x14ac:dyDescent="0.15">
      <c r="A23" s="242" t="s">
        <v>77</v>
      </c>
      <c r="B23" s="243"/>
      <c r="C23" s="290" t="s">
        <v>78</v>
      </c>
      <c r="D23" s="127">
        <v>1000</v>
      </c>
      <c r="E23" s="143">
        <f>COUNTIF($K$40:$K$239,"○")</f>
        <v>0</v>
      </c>
      <c r="F23" s="332" t="s">
        <v>24</v>
      </c>
      <c r="G23" s="332"/>
      <c r="H23" s="333"/>
      <c r="I23" s="11"/>
      <c r="L23" s="16"/>
      <c r="M23" s="210"/>
      <c r="N23" s="312"/>
    </row>
    <row r="24" spans="1:15" ht="24.95" customHeight="1" x14ac:dyDescent="0.15">
      <c r="A24" s="242"/>
      <c r="B24" s="243"/>
      <c r="C24" s="290"/>
      <c r="D24" s="128" t="s">
        <v>79</v>
      </c>
      <c r="E24" s="129">
        <f>D23*E23</f>
        <v>0</v>
      </c>
      <c r="F24" s="330" t="s">
        <v>80</v>
      </c>
      <c r="G24" s="330"/>
      <c r="H24" s="331"/>
      <c r="I24" s="11"/>
      <c r="L24" s="16"/>
      <c r="M24" s="210"/>
      <c r="N24" s="312"/>
    </row>
    <row r="25" spans="1:15" ht="24.95" customHeight="1" thickBot="1" x14ac:dyDescent="0.2">
      <c r="A25" s="242" t="s">
        <v>81</v>
      </c>
      <c r="B25" s="243"/>
      <c r="C25" s="322" t="s">
        <v>82</v>
      </c>
      <c r="D25" s="323"/>
      <c r="E25" s="114">
        <f>SUM(E21,E24)</f>
        <v>0</v>
      </c>
      <c r="F25" s="274" t="s">
        <v>76</v>
      </c>
      <c r="G25" s="274"/>
      <c r="H25" s="275"/>
      <c r="I25" s="11"/>
      <c r="L25" s="16"/>
      <c r="M25" s="210"/>
      <c r="N25" s="312"/>
    </row>
    <row r="26" spans="1:15" ht="17.100000000000001" customHeight="1" thickTop="1" x14ac:dyDescent="0.15">
      <c r="A26" s="149" t="s">
        <v>113</v>
      </c>
      <c r="L26" s="16"/>
      <c r="M26" s="210"/>
      <c r="N26" s="313"/>
      <c r="O26" s="24"/>
    </row>
    <row r="27" spans="1:15" ht="17.100000000000001" customHeight="1" x14ac:dyDescent="0.15">
      <c r="A27" s="24" t="s">
        <v>104</v>
      </c>
      <c r="L27" s="16"/>
      <c r="M27" s="210"/>
      <c r="N27" s="313"/>
      <c r="O27" s="24"/>
    </row>
    <row r="28" spans="1:15" ht="17.100000000000001" customHeight="1" x14ac:dyDescent="0.15">
      <c r="A28" s="24" t="s">
        <v>105</v>
      </c>
      <c r="B28" s="64"/>
      <c r="C28" s="64"/>
      <c r="D28" s="64"/>
      <c r="E28" s="64"/>
      <c r="F28" s="64"/>
      <c r="G28" s="64"/>
      <c r="H28" s="64"/>
      <c r="L28" s="16"/>
      <c r="M28" s="210"/>
      <c r="N28" s="212"/>
      <c r="O28" s="24"/>
    </row>
    <row r="29" spans="1:15" ht="17.100000000000001" customHeight="1" x14ac:dyDescent="0.15">
      <c r="A29" s="24" t="s">
        <v>102</v>
      </c>
      <c r="B29" s="64"/>
      <c r="C29" s="64"/>
      <c r="D29" s="64"/>
      <c r="E29" s="64"/>
      <c r="F29" s="64"/>
      <c r="G29" s="64"/>
      <c r="H29" s="64"/>
      <c r="I29" s="16"/>
      <c r="J29" s="16"/>
      <c r="K29" s="16"/>
      <c r="L29" s="16"/>
      <c r="N29" s="28"/>
    </row>
    <row r="30" spans="1:15" ht="17.100000000000001" customHeight="1" x14ac:dyDescent="0.15">
      <c r="A30" s="24" t="s">
        <v>157</v>
      </c>
      <c r="B30" s="64"/>
      <c r="C30" s="64"/>
      <c r="D30" s="64"/>
      <c r="E30" s="64"/>
      <c r="F30" s="64"/>
      <c r="G30" s="64"/>
      <c r="H30" s="64"/>
      <c r="I30" s="16"/>
      <c r="J30" s="16"/>
      <c r="K30" s="16"/>
      <c r="L30" s="16"/>
      <c r="N30" s="28"/>
    </row>
    <row r="31" spans="1:15" ht="24.95" customHeight="1" x14ac:dyDescent="0.15">
      <c r="A31" s="37"/>
      <c r="B31" s="37"/>
      <c r="C31" s="48"/>
      <c r="D31" s="48"/>
      <c r="E31" s="48"/>
      <c r="F31" s="49"/>
      <c r="G31" s="49"/>
      <c r="H31" s="49"/>
      <c r="N31" s="28"/>
    </row>
    <row r="32" spans="1:15" ht="24.95" customHeight="1" x14ac:dyDescent="0.15">
      <c r="A32" s="24"/>
      <c r="N32" s="28"/>
    </row>
    <row r="33" spans="1:14" ht="24.95" customHeight="1" x14ac:dyDescent="0.15">
      <c r="A33" s="31"/>
      <c r="B33" s="31"/>
      <c r="C33" s="31"/>
      <c r="D33" s="31"/>
      <c r="E33" s="31"/>
      <c r="F33" s="31"/>
      <c r="G33" s="31"/>
      <c r="H33" s="31"/>
      <c r="N33" s="28"/>
    </row>
    <row r="34" spans="1:14" s="34" customFormat="1" ht="24.95" customHeight="1" x14ac:dyDescent="0.15">
      <c r="A34" s="6"/>
      <c r="B34" s="6"/>
      <c r="C34" s="6"/>
      <c r="D34" s="6"/>
      <c r="E34" s="6"/>
      <c r="F34" s="6"/>
      <c r="G34" s="6"/>
      <c r="H34" s="6"/>
      <c r="I34" s="32"/>
      <c r="J34" s="32"/>
      <c r="K34" s="32"/>
      <c r="L34" s="32"/>
      <c r="M34" s="32"/>
    </row>
    <row r="35" spans="1:14" s="34" customFormat="1" ht="25.5" customHeight="1" thickBot="1" x14ac:dyDescent="0.2">
      <c r="A35" s="7" t="s">
        <v>21</v>
      </c>
      <c r="B35" s="32"/>
      <c r="C35" s="165"/>
      <c r="D35" s="32"/>
      <c r="E35" s="32"/>
      <c r="F35" s="32"/>
      <c r="G35" s="50"/>
      <c r="H35" s="32"/>
      <c r="I35" s="32"/>
      <c r="J35" s="32"/>
      <c r="K35" s="33"/>
      <c r="L35" s="32"/>
      <c r="M35" s="32"/>
    </row>
    <row r="36" spans="1:14" s="34" customFormat="1" ht="20.100000000000001" customHeight="1" thickTop="1" x14ac:dyDescent="0.15">
      <c r="A36" s="268" t="s">
        <v>118</v>
      </c>
      <c r="B36" s="269"/>
      <c r="C36" s="314" t="s">
        <v>122</v>
      </c>
      <c r="D36" s="315"/>
      <c r="E36" s="315"/>
      <c r="F36" s="315"/>
      <c r="G36" s="315"/>
      <c r="H36" s="315"/>
      <c r="I36" s="315"/>
      <c r="J36" s="315"/>
      <c r="K36" s="316"/>
      <c r="L36" s="269" t="s">
        <v>129</v>
      </c>
      <c r="M36" s="289"/>
    </row>
    <row r="37" spans="1:14" ht="18.600000000000001" customHeight="1" x14ac:dyDescent="0.15">
      <c r="A37" s="309" t="s">
        <v>119</v>
      </c>
      <c r="B37" s="246" t="s">
        <v>131</v>
      </c>
      <c r="C37" s="346" t="s">
        <v>123</v>
      </c>
      <c r="D37" s="348" t="s">
        <v>124</v>
      </c>
      <c r="E37" s="350" t="s">
        <v>125</v>
      </c>
      <c r="F37" s="352" t="s">
        <v>64</v>
      </c>
      <c r="G37" s="341" t="s">
        <v>107</v>
      </c>
      <c r="H37" s="342"/>
      <c r="I37" s="343"/>
      <c r="J37" s="337" t="s">
        <v>95</v>
      </c>
      <c r="K37" s="339" t="s">
        <v>103</v>
      </c>
      <c r="L37" s="311" t="s">
        <v>127</v>
      </c>
      <c r="M37" s="280" t="s">
        <v>126</v>
      </c>
    </row>
    <row r="38" spans="1:14" ht="18.600000000000001" customHeight="1" x14ac:dyDescent="0.15">
      <c r="A38" s="310"/>
      <c r="B38" s="345"/>
      <c r="C38" s="347"/>
      <c r="D38" s="349"/>
      <c r="E38" s="351"/>
      <c r="F38" s="353"/>
      <c r="G38" s="81" t="s">
        <v>47</v>
      </c>
      <c r="H38" s="82" t="s">
        <v>106</v>
      </c>
      <c r="I38" s="113" t="s">
        <v>48</v>
      </c>
      <c r="J38" s="338"/>
      <c r="K38" s="340"/>
      <c r="L38" s="311"/>
      <c r="M38" s="280"/>
    </row>
    <row r="39" spans="1:14" ht="20.100000000000001" customHeight="1" x14ac:dyDescent="0.15">
      <c r="A39" s="162" t="s">
        <v>130</v>
      </c>
      <c r="B39" s="161" t="s">
        <v>121</v>
      </c>
      <c r="C39" s="99" t="s">
        <v>65</v>
      </c>
      <c r="D39" s="59" t="s">
        <v>66</v>
      </c>
      <c r="E39" s="60" t="s">
        <v>67</v>
      </c>
      <c r="F39" s="61">
        <v>20010415</v>
      </c>
      <c r="G39" s="62" t="s">
        <v>51</v>
      </c>
      <c r="H39" s="63" t="s">
        <v>23</v>
      </c>
      <c r="I39" s="108" t="s">
        <v>51</v>
      </c>
      <c r="J39" s="111" t="s">
        <v>97</v>
      </c>
      <c r="K39" s="112" t="s">
        <v>16</v>
      </c>
      <c r="L39" s="166"/>
      <c r="M39" s="163"/>
    </row>
    <row r="40" spans="1:14" ht="20.100000000000001" customHeight="1" x14ac:dyDescent="0.15">
      <c r="A40" s="164">
        <v>1</v>
      </c>
      <c r="B40" s="170"/>
      <c r="C40" s="214"/>
      <c r="D40" s="215"/>
      <c r="E40" s="216"/>
      <c r="F40" s="215"/>
      <c r="G40" s="57"/>
      <c r="H40" s="58"/>
      <c r="I40" s="109"/>
      <c r="J40" s="157"/>
      <c r="K40" s="158"/>
      <c r="L40" s="171"/>
      <c r="M40" s="169"/>
    </row>
    <row r="41" spans="1:14" ht="20.100000000000001" customHeight="1" x14ac:dyDescent="0.15">
      <c r="A41" s="164">
        <v>2</v>
      </c>
      <c r="B41" s="170"/>
      <c r="C41" s="217"/>
      <c r="D41" s="218"/>
      <c r="E41" s="219"/>
      <c r="F41" s="218"/>
      <c r="G41" s="9"/>
      <c r="H41" s="10"/>
      <c r="I41" s="109"/>
      <c r="J41" s="157"/>
      <c r="K41" s="158"/>
      <c r="L41" s="171"/>
      <c r="M41" s="169"/>
    </row>
    <row r="42" spans="1:14" ht="20.100000000000001" customHeight="1" x14ac:dyDescent="0.15">
      <c r="A42" s="164">
        <v>3</v>
      </c>
      <c r="B42" s="170"/>
      <c r="C42" s="217"/>
      <c r="D42" s="218"/>
      <c r="E42" s="219"/>
      <c r="F42" s="218"/>
      <c r="G42" s="9"/>
      <c r="H42" s="10"/>
      <c r="I42" s="109"/>
      <c r="J42" s="157"/>
      <c r="K42" s="158"/>
      <c r="L42" s="171"/>
      <c r="M42" s="169"/>
    </row>
    <row r="43" spans="1:14" ht="20.100000000000001" customHeight="1" x14ac:dyDescent="0.15">
      <c r="A43" s="164">
        <v>4</v>
      </c>
      <c r="B43" s="170"/>
      <c r="C43" s="217"/>
      <c r="D43" s="218"/>
      <c r="E43" s="219"/>
      <c r="F43" s="218"/>
      <c r="G43" s="9"/>
      <c r="H43" s="10"/>
      <c r="I43" s="109"/>
      <c r="J43" s="157"/>
      <c r="K43" s="158"/>
      <c r="L43" s="171"/>
      <c r="M43" s="169"/>
    </row>
    <row r="44" spans="1:14" ht="20.100000000000001" customHeight="1" x14ac:dyDescent="0.15">
      <c r="A44" s="164">
        <v>5</v>
      </c>
      <c r="B44" s="170"/>
      <c r="C44" s="217"/>
      <c r="D44" s="218"/>
      <c r="E44" s="219"/>
      <c r="F44" s="218"/>
      <c r="G44" s="9"/>
      <c r="H44" s="10"/>
      <c r="I44" s="109"/>
      <c r="J44" s="157"/>
      <c r="K44" s="158"/>
      <c r="L44" s="171"/>
      <c r="M44" s="169"/>
    </row>
    <row r="45" spans="1:14" ht="20.100000000000001" customHeight="1" x14ac:dyDescent="0.15">
      <c r="A45" s="164">
        <v>6</v>
      </c>
      <c r="B45" s="170"/>
      <c r="C45" s="217"/>
      <c r="D45" s="218"/>
      <c r="E45" s="219"/>
      <c r="F45" s="218"/>
      <c r="G45" s="9"/>
      <c r="H45" s="10"/>
      <c r="I45" s="109"/>
      <c r="J45" s="157"/>
      <c r="K45" s="158"/>
      <c r="L45" s="171"/>
      <c r="M45" s="169"/>
    </row>
    <row r="46" spans="1:14" ht="20.100000000000001" customHeight="1" x14ac:dyDescent="0.15">
      <c r="A46" s="164">
        <v>7</v>
      </c>
      <c r="B46" s="170"/>
      <c r="C46" s="217"/>
      <c r="D46" s="218"/>
      <c r="E46" s="219"/>
      <c r="F46" s="218"/>
      <c r="G46" s="9"/>
      <c r="H46" s="10"/>
      <c r="I46" s="109"/>
      <c r="J46" s="157"/>
      <c r="K46" s="158"/>
      <c r="L46" s="171"/>
      <c r="M46" s="169"/>
    </row>
    <row r="47" spans="1:14" ht="20.100000000000001" customHeight="1" x14ac:dyDescent="0.15">
      <c r="A47" s="164">
        <v>8</v>
      </c>
      <c r="B47" s="170"/>
      <c r="C47" s="217"/>
      <c r="D47" s="218"/>
      <c r="E47" s="219"/>
      <c r="F47" s="218"/>
      <c r="G47" s="9"/>
      <c r="H47" s="10"/>
      <c r="I47" s="109"/>
      <c r="J47" s="157"/>
      <c r="K47" s="158"/>
      <c r="L47" s="171"/>
      <c r="M47" s="169"/>
    </row>
    <row r="48" spans="1:14" ht="20.100000000000001" customHeight="1" x14ac:dyDescent="0.15">
      <c r="A48" s="164">
        <v>9</v>
      </c>
      <c r="B48" s="170"/>
      <c r="C48" s="217"/>
      <c r="D48" s="218"/>
      <c r="E48" s="219"/>
      <c r="F48" s="218"/>
      <c r="G48" s="9"/>
      <c r="H48" s="10"/>
      <c r="I48" s="109"/>
      <c r="J48" s="157"/>
      <c r="K48" s="158"/>
      <c r="L48" s="171"/>
      <c r="M48" s="169"/>
    </row>
    <row r="49" spans="1:13" ht="20.100000000000001" customHeight="1" x14ac:dyDescent="0.15">
      <c r="A49" s="164">
        <v>10</v>
      </c>
      <c r="B49" s="170"/>
      <c r="C49" s="217"/>
      <c r="D49" s="218"/>
      <c r="E49" s="219"/>
      <c r="F49" s="218"/>
      <c r="G49" s="9"/>
      <c r="H49" s="10"/>
      <c r="I49" s="109"/>
      <c r="J49" s="157"/>
      <c r="K49" s="158"/>
      <c r="L49" s="171"/>
      <c r="M49" s="169"/>
    </row>
    <row r="50" spans="1:13" ht="20.100000000000001" customHeight="1" x14ac:dyDescent="0.15">
      <c r="A50" s="164">
        <v>11</v>
      </c>
      <c r="B50" s="170"/>
      <c r="C50" s="217"/>
      <c r="D50" s="218"/>
      <c r="E50" s="219"/>
      <c r="F50" s="218"/>
      <c r="G50" s="9"/>
      <c r="H50" s="10"/>
      <c r="I50" s="109"/>
      <c r="J50" s="157"/>
      <c r="K50" s="158"/>
      <c r="L50" s="171"/>
      <c r="M50" s="169"/>
    </row>
    <row r="51" spans="1:13" ht="20.100000000000001" customHeight="1" x14ac:dyDescent="0.15">
      <c r="A51" s="164">
        <v>12</v>
      </c>
      <c r="B51" s="170"/>
      <c r="C51" s="217"/>
      <c r="D51" s="218"/>
      <c r="E51" s="219"/>
      <c r="F51" s="218"/>
      <c r="G51" s="9"/>
      <c r="H51" s="10"/>
      <c r="I51" s="109"/>
      <c r="J51" s="157"/>
      <c r="K51" s="158"/>
      <c r="L51" s="171"/>
      <c r="M51" s="169"/>
    </row>
    <row r="52" spans="1:13" ht="20.100000000000001" customHeight="1" x14ac:dyDescent="0.15">
      <c r="A52" s="164">
        <v>13</v>
      </c>
      <c r="B52" s="170"/>
      <c r="C52" s="217"/>
      <c r="D52" s="218"/>
      <c r="E52" s="219"/>
      <c r="F52" s="218"/>
      <c r="G52" s="9"/>
      <c r="H52" s="10"/>
      <c r="I52" s="109"/>
      <c r="J52" s="157"/>
      <c r="K52" s="158"/>
      <c r="L52" s="171"/>
      <c r="M52" s="169"/>
    </row>
    <row r="53" spans="1:13" ht="20.100000000000001" customHeight="1" x14ac:dyDescent="0.15">
      <c r="A53" s="164">
        <v>14</v>
      </c>
      <c r="B53" s="170"/>
      <c r="C53" s="217"/>
      <c r="D53" s="218"/>
      <c r="E53" s="219"/>
      <c r="F53" s="218"/>
      <c r="G53" s="9"/>
      <c r="H53" s="10"/>
      <c r="I53" s="109"/>
      <c r="J53" s="157"/>
      <c r="K53" s="158"/>
      <c r="L53" s="171"/>
      <c r="M53" s="169"/>
    </row>
    <row r="54" spans="1:13" ht="20.100000000000001" customHeight="1" x14ac:dyDescent="0.15">
      <c r="A54" s="164">
        <v>15</v>
      </c>
      <c r="B54" s="170"/>
      <c r="C54" s="217"/>
      <c r="D54" s="218"/>
      <c r="E54" s="219"/>
      <c r="F54" s="218"/>
      <c r="G54" s="9"/>
      <c r="H54" s="10"/>
      <c r="I54" s="109"/>
      <c r="J54" s="157"/>
      <c r="K54" s="158"/>
      <c r="L54" s="171"/>
      <c r="M54" s="169"/>
    </row>
    <row r="55" spans="1:13" ht="20.100000000000001" customHeight="1" x14ac:dyDescent="0.15">
      <c r="A55" s="164">
        <v>16</v>
      </c>
      <c r="B55" s="170"/>
      <c r="C55" s="217"/>
      <c r="D55" s="218"/>
      <c r="E55" s="219"/>
      <c r="F55" s="218"/>
      <c r="G55" s="9"/>
      <c r="H55" s="10"/>
      <c r="I55" s="109"/>
      <c r="J55" s="157"/>
      <c r="K55" s="158"/>
      <c r="L55" s="171"/>
      <c r="M55" s="169"/>
    </row>
    <row r="56" spans="1:13" ht="20.100000000000001" customHeight="1" x14ac:dyDescent="0.15">
      <c r="A56" s="164">
        <v>17</v>
      </c>
      <c r="B56" s="170"/>
      <c r="C56" s="217"/>
      <c r="D56" s="218"/>
      <c r="E56" s="219"/>
      <c r="F56" s="218"/>
      <c r="G56" s="9"/>
      <c r="H56" s="10"/>
      <c r="I56" s="109"/>
      <c r="J56" s="157"/>
      <c r="K56" s="158"/>
      <c r="L56" s="171"/>
      <c r="M56" s="169"/>
    </row>
    <row r="57" spans="1:13" ht="20.100000000000001" customHeight="1" x14ac:dyDescent="0.15">
      <c r="A57" s="164">
        <v>18</v>
      </c>
      <c r="B57" s="170"/>
      <c r="C57" s="217"/>
      <c r="D57" s="218"/>
      <c r="E57" s="219"/>
      <c r="F57" s="218"/>
      <c r="G57" s="9"/>
      <c r="H57" s="10"/>
      <c r="I57" s="109"/>
      <c r="J57" s="157"/>
      <c r="K57" s="158"/>
      <c r="L57" s="171"/>
      <c r="M57" s="169"/>
    </row>
    <row r="58" spans="1:13" ht="20.100000000000001" customHeight="1" x14ac:dyDescent="0.15">
      <c r="A58" s="164">
        <v>19</v>
      </c>
      <c r="B58" s="170"/>
      <c r="C58" s="217"/>
      <c r="D58" s="218"/>
      <c r="E58" s="219"/>
      <c r="F58" s="218"/>
      <c r="G58" s="9"/>
      <c r="H58" s="10"/>
      <c r="I58" s="109"/>
      <c r="J58" s="157"/>
      <c r="K58" s="158"/>
      <c r="L58" s="171"/>
      <c r="M58" s="169"/>
    </row>
    <row r="59" spans="1:13" ht="20.100000000000001" customHeight="1" x14ac:dyDescent="0.15">
      <c r="A59" s="164">
        <v>20</v>
      </c>
      <c r="B59" s="170"/>
      <c r="C59" s="217"/>
      <c r="D59" s="218"/>
      <c r="E59" s="219"/>
      <c r="F59" s="218"/>
      <c r="G59" s="9"/>
      <c r="H59" s="10"/>
      <c r="I59" s="109"/>
      <c r="J59" s="157"/>
      <c r="K59" s="158"/>
      <c r="L59" s="171"/>
      <c r="M59" s="169"/>
    </row>
    <row r="60" spans="1:13" ht="20.100000000000001" customHeight="1" x14ac:dyDescent="0.15">
      <c r="A60" s="164">
        <v>21</v>
      </c>
      <c r="B60" s="170"/>
      <c r="C60" s="217"/>
      <c r="D60" s="218"/>
      <c r="E60" s="219"/>
      <c r="F60" s="218"/>
      <c r="G60" s="9"/>
      <c r="H60" s="10"/>
      <c r="I60" s="109"/>
      <c r="J60" s="157"/>
      <c r="K60" s="158"/>
      <c r="L60" s="171"/>
      <c r="M60" s="169"/>
    </row>
    <row r="61" spans="1:13" ht="20.100000000000001" customHeight="1" x14ac:dyDescent="0.15">
      <c r="A61" s="164">
        <v>22</v>
      </c>
      <c r="B61" s="170"/>
      <c r="C61" s="217"/>
      <c r="D61" s="218"/>
      <c r="E61" s="219"/>
      <c r="F61" s="218"/>
      <c r="G61" s="9"/>
      <c r="H61" s="10"/>
      <c r="I61" s="109"/>
      <c r="J61" s="157"/>
      <c r="K61" s="158"/>
      <c r="L61" s="171"/>
      <c r="M61" s="169"/>
    </row>
    <row r="62" spans="1:13" ht="20.100000000000001" customHeight="1" x14ac:dyDescent="0.15">
      <c r="A62" s="164">
        <v>23</v>
      </c>
      <c r="B62" s="170"/>
      <c r="C62" s="217"/>
      <c r="D62" s="218"/>
      <c r="E62" s="219"/>
      <c r="F62" s="218"/>
      <c r="G62" s="9"/>
      <c r="H62" s="10"/>
      <c r="I62" s="109"/>
      <c r="J62" s="157"/>
      <c r="K62" s="158"/>
      <c r="L62" s="171"/>
      <c r="M62" s="169"/>
    </row>
    <row r="63" spans="1:13" ht="20.100000000000001" customHeight="1" x14ac:dyDescent="0.15">
      <c r="A63" s="164">
        <v>24</v>
      </c>
      <c r="B63" s="170"/>
      <c r="C63" s="217"/>
      <c r="D63" s="218"/>
      <c r="E63" s="219"/>
      <c r="F63" s="218"/>
      <c r="G63" s="9"/>
      <c r="H63" s="10"/>
      <c r="I63" s="109"/>
      <c r="J63" s="157"/>
      <c r="K63" s="158"/>
      <c r="L63" s="171"/>
      <c r="M63" s="169"/>
    </row>
    <row r="64" spans="1:13" ht="20.100000000000001" customHeight="1" x14ac:dyDescent="0.15">
      <c r="A64" s="164">
        <v>25</v>
      </c>
      <c r="B64" s="170"/>
      <c r="C64" s="217"/>
      <c r="D64" s="218"/>
      <c r="E64" s="219"/>
      <c r="F64" s="218"/>
      <c r="G64" s="9"/>
      <c r="H64" s="10"/>
      <c r="I64" s="109"/>
      <c r="J64" s="157"/>
      <c r="K64" s="158"/>
      <c r="L64" s="171"/>
      <c r="M64" s="169"/>
    </row>
    <row r="65" spans="1:14" ht="20.100000000000001" customHeight="1" x14ac:dyDescent="0.15">
      <c r="A65" s="164">
        <v>26</v>
      </c>
      <c r="B65" s="170"/>
      <c r="C65" s="217"/>
      <c r="D65" s="218"/>
      <c r="E65" s="219"/>
      <c r="F65" s="218"/>
      <c r="G65" s="9"/>
      <c r="H65" s="10"/>
      <c r="I65" s="109"/>
      <c r="J65" s="157"/>
      <c r="K65" s="158"/>
      <c r="L65" s="171"/>
      <c r="M65" s="169"/>
    </row>
    <row r="66" spans="1:14" ht="20.100000000000001" customHeight="1" x14ac:dyDescent="0.15">
      <c r="A66" s="164">
        <v>27</v>
      </c>
      <c r="B66" s="170"/>
      <c r="C66" s="217"/>
      <c r="D66" s="218"/>
      <c r="E66" s="219"/>
      <c r="F66" s="218"/>
      <c r="G66" s="9"/>
      <c r="H66" s="10"/>
      <c r="I66" s="109"/>
      <c r="J66" s="157"/>
      <c r="K66" s="158"/>
      <c r="L66" s="171"/>
      <c r="M66" s="169"/>
    </row>
    <row r="67" spans="1:14" ht="20.100000000000001" customHeight="1" x14ac:dyDescent="0.15">
      <c r="A67" s="164">
        <v>28</v>
      </c>
      <c r="B67" s="170"/>
      <c r="C67" s="217"/>
      <c r="D67" s="218"/>
      <c r="E67" s="219"/>
      <c r="F67" s="218"/>
      <c r="G67" s="9"/>
      <c r="H67" s="10"/>
      <c r="I67" s="109"/>
      <c r="J67" s="157"/>
      <c r="K67" s="158"/>
      <c r="L67" s="171"/>
      <c r="M67" s="169"/>
    </row>
    <row r="68" spans="1:14" ht="20.100000000000001" customHeight="1" x14ac:dyDescent="0.15">
      <c r="A68" s="164">
        <v>29</v>
      </c>
      <c r="B68" s="170"/>
      <c r="C68" s="217"/>
      <c r="D68" s="218"/>
      <c r="E68" s="219"/>
      <c r="F68" s="218"/>
      <c r="G68" s="9"/>
      <c r="H68" s="10"/>
      <c r="I68" s="109"/>
      <c r="J68" s="157"/>
      <c r="K68" s="158"/>
      <c r="L68" s="171"/>
      <c r="M68" s="169"/>
      <c r="N68" s="24" t="s">
        <v>84</v>
      </c>
    </row>
    <row r="69" spans="1:14" ht="20.100000000000001" customHeight="1" x14ac:dyDescent="0.15">
      <c r="A69" s="164">
        <v>30</v>
      </c>
      <c r="B69" s="170"/>
      <c r="C69" s="217"/>
      <c r="D69" s="218"/>
      <c r="E69" s="219"/>
      <c r="F69" s="218"/>
      <c r="G69" s="9"/>
      <c r="H69" s="10"/>
      <c r="I69" s="109"/>
      <c r="J69" s="157"/>
      <c r="K69" s="158"/>
      <c r="L69" s="171"/>
      <c r="M69" s="169"/>
    </row>
    <row r="70" spans="1:14" ht="20.100000000000001" customHeight="1" x14ac:dyDescent="0.15">
      <c r="A70" s="164">
        <v>31</v>
      </c>
      <c r="B70" s="170"/>
      <c r="C70" s="217"/>
      <c r="D70" s="218"/>
      <c r="E70" s="219"/>
      <c r="F70" s="218"/>
      <c r="G70" s="9"/>
      <c r="H70" s="10"/>
      <c r="I70" s="109"/>
      <c r="J70" s="157"/>
      <c r="K70" s="158"/>
      <c r="L70" s="171"/>
      <c r="M70" s="169"/>
    </row>
    <row r="71" spans="1:14" ht="20.100000000000001" customHeight="1" x14ac:dyDescent="0.15">
      <c r="A71" s="164">
        <v>32</v>
      </c>
      <c r="B71" s="170"/>
      <c r="C71" s="217"/>
      <c r="D71" s="218"/>
      <c r="E71" s="219"/>
      <c r="F71" s="218"/>
      <c r="G71" s="9"/>
      <c r="H71" s="10"/>
      <c r="I71" s="109"/>
      <c r="J71" s="157"/>
      <c r="K71" s="158"/>
      <c r="L71" s="171"/>
      <c r="M71" s="169"/>
    </row>
    <row r="72" spans="1:14" ht="20.100000000000001" customHeight="1" x14ac:dyDescent="0.15">
      <c r="A72" s="164">
        <v>33</v>
      </c>
      <c r="B72" s="170"/>
      <c r="C72" s="217"/>
      <c r="D72" s="218"/>
      <c r="E72" s="219"/>
      <c r="F72" s="218"/>
      <c r="G72" s="9"/>
      <c r="H72" s="10"/>
      <c r="I72" s="109"/>
      <c r="J72" s="157"/>
      <c r="K72" s="158"/>
      <c r="L72" s="171"/>
      <c r="M72" s="169"/>
    </row>
    <row r="73" spans="1:14" ht="20.100000000000001" customHeight="1" x14ac:dyDescent="0.15">
      <c r="A73" s="164">
        <v>34</v>
      </c>
      <c r="B73" s="170"/>
      <c r="C73" s="217"/>
      <c r="D73" s="218"/>
      <c r="E73" s="219"/>
      <c r="F73" s="218"/>
      <c r="G73" s="9"/>
      <c r="H73" s="10"/>
      <c r="I73" s="109"/>
      <c r="J73" s="157"/>
      <c r="K73" s="158"/>
      <c r="L73" s="171"/>
      <c r="M73" s="169"/>
    </row>
    <row r="74" spans="1:14" ht="20.100000000000001" customHeight="1" x14ac:dyDescent="0.15">
      <c r="A74" s="164">
        <v>35</v>
      </c>
      <c r="B74" s="170"/>
      <c r="C74" s="217"/>
      <c r="D74" s="218"/>
      <c r="E74" s="219"/>
      <c r="F74" s="218"/>
      <c r="G74" s="9"/>
      <c r="H74" s="10"/>
      <c r="I74" s="109"/>
      <c r="J74" s="157"/>
      <c r="K74" s="158"/>
      <c r="L74" s="171"/>
      <c r="M74" s="169"/>
    </row>
    <row r="75" spans="1:14" ht="20.100000000000001" customHeight="1" x14ac:dyDescent="0.15">
      <c r="A75" s="164">
        <v>36</v>
      </c>
      <c r="B75" s="170"/>
      <c r="C75" s="217"/>
      <c r="D75" s="218"/>
      <c r="E75" s="219"/>
      <c r="F75" s="218"/>
      <c r="G75" s="9"/>
      <c r="H75" s="10"/>
      <c r="I75" s="109"/>
      <c r="J75" s="157"/>
      <c r="K75" s="158"/>
      <c r="L75" s="171"/>
      <c r="M75" s="169"/>
    </row>
    <row r="76" spans="1:14" ht="20.100000000000001" customHeight="1" x14ac:dyDescent="0.15">
      <c r="A76" s="164">
        <v>37</v>
      </c>
      <c r="B76" s="170"/>
      <c r="C76" s="217"/>
      <c r="D76" s="218"/>
      <c r="E76" s="219"/>
      <c r="F76" s="218"/>
      <c r="G76" s="9"/>
      <c r="H76" s="10"/>
      <c r="I76" s="109"/>
      <c r="J76" s="157"/>
      <c r="K76" s="158"/>
      <c r="L76" s="171"/>
      <c r="M76" s="169"/>
    </row>
    <row r="77" spans="1:14" ht="20.100000000000001" customHeight="1" x14ac:dyDescent="0.15">
      <c r="A77" s="164">
        <v>38</v>
      </c>
      <c r="B77" s="170"/>
      <c r="C77" s="217"/>
      <c r="D77" s="218"/>
      <c r="E77" s="219"/>
      <c r="F77" s="218"/>
      <c r="G77" s="9"/>
      <c r="H77" s="10"/>
      <c r="I77" s="109"/>
      <c r="J77" s="157"/>
      <c r="K77" s="158"/>
      <c r="L77" s="171"/>
      <c r="M77" s="169"/>
    </row>
    <row r="78" spans="1:14" ht="20.100000000000001" customHeight="1" x14ac:dyDescent="0.15">
      <c r="A78" s="164">
        <v>39</v>
      </c>
      <c r="B78" s="170"/>
      <c r="C78" s="217"/>
      <c r="D78" s="218"/>
      <c r="E78" s="219"/>
      <c r="F78" s="218"/>
      <c r="G78" s="9"/>
      <c r="H78" s="10"/>
      <c r="I78" s="109"/>
      <c r="J78" s="157"/>
      <c r="K78" s="158"/>
      <c r="L78" s="171"/>
      <c r="M78" s="169"/>
    </row>
    <row r="79" spans="1:14" ht="20.100000000000001" customHeight="1" x14ac:dyDescent="0.15">
      <c r="A79" s="164">
        <v>40</v>
      </c>
      <c r="B79" s="170"/>
      <c r="C79" s="217"/>
      <c r="D79" s="218"/>
      <c r="E79" s="219"/>
      <c r="F79" s="218"/>
      <c r="G79" s="9"/>
      <c r="H79" s="10"/>
      <c r="I79" s="109"/>
      <c r="J79" s="157"/>
      <c r="K79" s="158"/>
      <c r="L79" s="171"/>
      <c r="M79" s="169"/>
    </row>
    <row r="80" spans="1:14" ht="20.100000000000001" customHeight="1" x14ac:dyDescent="0.15">
      <c r="A80" s="164">
        <v>41</v>
      </c>
      <c r="B80" s="170"/>
      <c r="C80" s="217"/>
      <c r="D80" s="218"/>
      <c r="E80" s="219"/>
      <c r="F80" s="218"/>
      <c r="G80" s="9"/>
      <c r="H80" s="10"/>
      <c r="I80" s="109"/>
      <c r="J80" s="157"/>
      <c r="K80" s="158"/>
      <c r="L80" s="171"/>
      <c r="M80" s="169"/>
    </row>
    <row r="81" spans="1:13" ht="20.100000000000001" customHeight="1" x14ac:dyDescent="0.15">
      <c r="A81" s="164">
        <v>42</v>
      </c>
      <c r="B81" s="170"/>
      <c r="C81" s="217"/>
      <c r="D81" s="218"/>
      <c r="E81" s="219"/>
      <c r="F81" s="218"/>
      <c r="G81" s="9"/>
      <c r="H81" s="10"/>
      <c r="I81" s="109"/>
      <c r="J81" s="157"/>
      <c r="K81" s="158"/>
      <c r="L81" s="171"/>
      <c r="M81" s="169"/>
    </row>
    <row r="82" spans="1:13" ht="20.100000000000001" customHeight="1" x14ac:dyDescent="0.15">
      <c r="A82" s="164">
        <v>43</v>
      </c>
      <c r="B82" s="170"/>
      <c r="C82" s="217"/>
      <c r="D82" s="218"/>
      <c r="E82" s="219"/>
      <c r="F82" s="218"/>
      <c r="G82" s="9"/>
      <c r="H82" s="10"/>
      <c r="I82" s="109"/>
      <c r="J82" s="157"/>
      <c r="K82" s="158"/>
      <c r="L82" s="171"/>
      <c r="M82" s="169"/>
    </row>
    <row r="83" spans="1:13" ht="20.100000000000001" customHeight="1" x14ac:dyDescent="0.15">
      <c r="A83" s="164">
        <v>44</v>
      </c>
      <c r="B83" s="170"/>
      <c r="C83" s="217"/>
      <c r="D83" s="218"/>
      <c r="E83" s="219"/>
      <c r="F83" s="218"/>
      <c r="G83" s="9"/>
      <c r="H83" s="10"/>
      <c r="I83" s="109"/>
      <c r="J83" s="157"/>
      <c r="K83" s="158"/>
      <c r="L83" s="171"/>
      <c r="M83" s="169"/>
    </row>
    <row r="84" spans="1:13" ht="20.100000000000001" customHeight="1" x14ac:dyDescent="0.15">
      <c r="A84" s="164">
        <v>45</v>
      </c>
      <c r="B84" s="170"/>
      <c r="C84" s="217"/>
      <c r="D84" s="218"/>
      <c r="E84" s="219"/>
      <c r="F84" s="218"/>
      <c r="G84" s="9"/>
      <c r="H84" s="10"/>
      <c r="I84" s="109"/>
      <c r="J84" s="157"/>
      <c r="K84" s="158"/>
      <c r="L84" s="171"/>
      <c r="M84" s="169"/>
    </row>
    <row r="85" spans="1:13" ht="20.100000000000001" customHeight="1" x14ac:dyDescent="0.15">
      <c r="A85" s="164">
        <v>46</v>
      </c>
      <c r="B85" s="170"/>
      <c r="C85" s="217"/>
      <c r="D85" s="218"/>
      <c r="E85" s="219"/>
      <c r="F85" s="218"/>
      <c r="G85" s="9"/>
      <c r="H85" s="10"/>
      <c r="I85" s="109"/>
      <c r="J85" s="157"/>
      <c r="K85" s="158"/>
      <c r="L85" s="171"/>
      <c r="M85" s="169"/>
    </row>
    <row r="86" spans="1:13" ht="20.100000000000001" customHeight="1" x14ac:dyDescent="0.15">
      <c r="A86" s="164">
        <v>47</v>
      </c>
      <c r="B86" s="170"/>
      <c r="C86" s="217"/>
      <c r="D86" s="218"/>
      <c r="E86" s="219"/>
      <c r="F86" s="218"/>
      <c r="G86" s="9"/>
      <c r="H86" s="10"/>
      <c r="I86" s="109"/>
      <c r="J86" s="157"/>
      <c r="K86" s="158"/>
      <c r="L86" s="171"/>
      <c r="M86" s="169"/>
    </row>
    <row r="87" spans="1:13" ht="20.100000000000001" customHeight="1" x14ac:dyDescent="0.15">
      <c r="A87" s="164">
        <v>48</v>
      </c>
      <c r="B87" s="170"/>
      <c r="C87" s="217"/>
      <c r="D87" s="218"/>
      <c r="E87" s="219"/>
      <c r="F87" s="218"/>
      <c r="G87" s="9"/>
      <c r="H87" s="10"/>
      <c r="I87" s="109"/>
      <c r="J87" s="157"/>
      <c r="K87" s="158"/>
      <c r="L87" s="171"/>
      <c r="M87" s="169"/>
    </row>
    <row r="88" spans="1:13" ht="20.100000000000001" customHeight="1" x14ac:dyDescent="0.15">
      <c r="A88" s="164">
        <v>49</v>
      </c>
      <c r="B88" s="170"/>
      <c r="C88" s="217"/>
      <c r="D88" s="218"/>
      <c r="E88" s="219"/>
      <c r="F88" s="218"/>
      <c r="G88" s="9"/>
      <c r="H88" s="10"/>
      <c r="I88" s="109"/>
      <c r="J88" s="157"/>
      <c r="K88" s="158"/>
      <c r="L88" s="171"/>
      <c r="M88" s="169"/>
    </row>
    <row r="89" spans="1:13" ht="20.100000000000001" customHeight="1" x14ac:dyDescent="0.15">
      <c r="A89" s="164">
        <v>50</v>
      </c>
      <c r="B89" s="170"/>
      <c r="C89" s="217"/>
      <c r="D89" s="218"/>
      <c r="E89" s="219"/>
      <c r="F89" s="218"/>
      <c r="G89" s="9"/>
      <c r="H89" s="10"/>
      <c r="I89" s="109"/>
      <c r="J89" s="157"/>
      <c r="K89" s="158"/>
      <c r="L89" s="171"/>
      <c r="M89" s="169"/>
    </row>
    <row r="90" spans="1:13" ht="20.100000000000001" customHeight="1" x14ac:dyDescent="0.15">
      <c r="A90" s="164">
        <v>51</v>
      </c>
      <c r="B90" s="170"/>
      <c r="C90" s="217"/>
      <c r="D90" s="218"/>
      <c r="E90" s="219"/>
      <c r="F90" s="218"/>
      <c r="G90" s="9"/>
      <c r="H90" s="10"/>
      <c r="I90" s="109"/>
      <c r="J90" s="157"/>
      <c r="K90" s="158"/>
      <c r="L90" s="171"/>
      <c r="M90" s="169"/>
    </row>
    <row r="91" spans="1:13" ht="20.100000000000001" customHeight="1" x14ac:dyDescent="0.15">
      <c r="A91" s="164">
        <v>52</v>
      </c>
      <c r="B91" s="170"/>
      <c r="C91" s="217"/>
      <c r="D91" s="218"/>
      <c r="E91" s="219"/>
      <c r="F91" s="218"/>
      <c r="G91" s="9"/>
      <c r="H91" s="10"/>
      <c r="I91" s="109"/>
      <c r="J91" s="157"/>
      <c r="K91" s="158"/>
      <c r="L91" s="171"/>
      <c r="M91" s="169"/>
    </row>
    <row r="92" spans="1:13" ht="20.100000000000001" customHeight="1" x14ac:dyDescent="0.15">
      <c r="A92" s="164">
        <v>53</v>
      </c>
      <c r="B92" s="170"/>
      <c r="C92" s="217"/>
      <c r="D92" s="218"/>
      <c r="E92" s="219"/>
      <c r="F92" s="218"/>
      <c r="G92" s="9"/>
      <c r="H92" s="10"/>
      <c r="I92" s="109"/>
      <c r="J92" s="157"/>
      <c r="K92" s="158"/>
      <c r="L92" s="171"/>
      <c r="M92" s="169"/>
    </row>
    <row r="93" spans="1:13" ht="20.100000000000001" customHeight="1" x14ac:dyDescent="0.15">
      <c r="A93" s="164">
        <v>54</v>
      </c>
      <c r="B93" s="170"/>
      <c r="C93" s="217"/>
      <c r="D93" s="218"/>
      <c r="E93" s="219"/>
      <c r="F93" s="218"/>
      <c r="G93" s="9"/>
      <c r="H93" s="10"/>
      <c r="I93" s="109"/>
      <c r="J93" s="157"/>
      <c r="K93" s="158"/>
      <c r="L93" s="171"/>
      <c r="M93" s="169"/>
    </row>
    <row r="94" spans="1:13" ht="20.100000000000001" customHeight="1" x14ac:dyDescent="0.15">
      <c r="A94" s="164">
        <v>55</v>
      </c>
      <c r="B94" s="170"/>
      <c r="C94" s="217"/>
      <c r="D94" s="218"/>
      <c r="E94" s="219"/>
      <c r="F94" s="218"/>
      <c r="G94" s="9"/>
      <c r="H94" s="10"/>
      <c r="I94" s="109"/>
      <c r="J94" s="157"/>
      <c r="K94" s="158"/>
      <c r="L94" s="171"/>
      <c r="M94" s="169"/>
    </row>
    <row r="95" spans="1:13" ht="20.100000000000001" customHeight="1" x14ac:dyDescent="0.15">
      <c r="A95" s="164">
        <v>56</v>
      </c>
      <c r="B95" s="170"/>
      <c r="C95" s="217"/>
      <c r="D95" s="218"/>
      <c r="E95" s="219"/>
      <c r="F95" s="218"/>
      <c r="G95" s="9"/>
      <c r="H95" s="10"/>
      <c r="I95" s="109"/>
      <c r="J95" s="157"/>
      <c r="K95" s="158"/>
      <c r="L95" s="171"/>
      <c r="M95" s="169"/>
    </row>
    <row r="96" spans="1:13" ht="20.100000000000001" customHeight="1" x14ac:dyDescent="0.15">
      <c r="A96" s="164">
        <v>57</v>
      </c>
      <c r="B96" s="170"/>
      <c r="C96" s="217"/>
      <c r="D96" s="218"/>
      <c r="E96" s="219"/>
      <c r="F96" s="218"/>
      <c r="G96" s="9"/>
      <c r="H96" s="10"/>
      <c r="I96" s="109"/>
      <c r="J96" s="157"/>
      <c r="K96" s="158"/>
      <c r="L96" s="171"/>
      <c r="M96" s="169"/>
    </row>
    <row r="97" spans="1:13" ht="20.100000000000001" customHeight="1" x14ac:dyDescent="0.15">
      <c r="A97" s="164">
        <v>58</v>
      </c>
      <c r="B97" s="170"/>
      <c r="C97" s="217"/>
      <c r="D97" s="218"/>
      <c r="E97" s="219"/>
      <c r="F97" s="218"/>
      <c r="G97" s="9"/>
      <c r="H97" s="10"/>
      <c r="I97" s="109"/>
      <c r="J97" s="157"/>
      <c r="K97" s="158"/>
      <c r="L97" s="171"/>
      <c r="M97" s="169"/>
    </row>
    <row r="98" spans="1:13" ht="20.100000000000001" customHeight="1" x14ac:dyDescent="0.15">
      <c r="A98" s="164">
        <v>59</v>
      </c>
      <c r="B98" s="170"/>
      <c r="C98" s="217"/>
      <c r="D98" s="218"/>
      <c r="E98" s="219"/>
      <c r="F98" s="218"/>
      <c r="G98" s="9"/>
      <c r="H98" s="10"/>
      <c r="I98" s="109"/>
      <c r="J98" s="157"/>
      <c r="K98" s="158"/>
      <c r="L98" s="171"/>
      <c r="M98" s="169"/>
    </row>
    <row r="99" spans="1:13" ht="20.100000000000001" customHeight="1" x14ac:dyDescent="0.15">
      <c r="A99" s="164">
        <v>60</v>
      </c>
      <c r="B99" s="170"/>
      <c r="C99" s="217"/>
      <c r="D99" s="218"/>
      <c r="E99" s="219"/>
      <c r="F99" s="218"/>
      <c r="G99" s="9"/>
      <c r="H99" s="10"/>
      <c r="I99" s="109"/>
      <c r="J99" s="157"/>
      <c r="K99" s="158"/>
      <c r="L99" s="171"/>
      <c r="M99" s="169"/>
    </row>
    <row r="100" spans="1:13" ht="20.100000000000001" customHeight="1" x14ac:dyDescent="0.15">
      <c r="A100" s="164">
        <v>61</v>
      </c>
      <c r="B100" s="170"/>
      <c r="C100" s="217"/>
      <c r="D100" s="218"/>
      <c r="E100" s="219"/>
      <c r="F100" s="218"/>
      <c r="G100" s="9"/>
      <c r="H100" s="10"/>
      <c r="I100" s="109"/>
      <c r="J100" s="157"/>
      <c r="K100" s="158"/>
      <c r="L100" s="171"/>
      <c r="M100" s="169"/>
    </row>
    <row r="101" spans="1:13" ht="20.100000000000001" customHeight="1" x14ac:dyDescent="0.15">
      <c r="A101" s="164">
        <v>62</v>
      </c>
      <c r="B101" s="170"/>
      <c r="C101" s="217"/>
      <c r="D101" s="218"/>
      <c r="E101" s="219"/>
      <c r="F101" s="218"/>
      <c r="G101" s="9"/>
      <c r="H101" s="10"/>
      <c r="I101" s="109"/>
      <c r="J101" s="157"/>
      <c r="K101" s="158"/>
      <c r="L101" s="171"/>
      <c r="M101" s="169"/>
    </row>
    <row r="102" spans="1:13" ht="20.100000000000001" customHeight="1" x14ac:dyDescent="0.15">
      <c r="A102" s="164">
        <v>63</v>
      </c>
      <c r="B102" s="170"/>
      <c r="C102" s="217"/>
      <c r="D102" s="218"/>
      <c r="E102" s="219"/>
      <c r="F102" s="218"/>
      <c r="G102" s="9"/>
      <c r="H102" s="10"/>
      <c r="I102" s="109"/>
      <c r="J102" s="157"/>
      <c r="K102" s="158"/>
      <c r="L102" s="171"/>
      <c r="M102" s="169"/>
    </row>
    <row r="103" spans="1:13" ht="20.100000000000001" customHeight="1" x14ac:dyDescent="0.15">
      <c r="A103" s="164">
        <v>64</v>
      </c>
      <c r="B103" s="170"/>
      <c r="C103" s="217"/>
      <c r="D103" s="218"/>
      <c r="E103" s="219"/>
      <c r="F103" s="218"/>
      <c r="G103" s="9"/>
      <c r="H103" s="10"/>
      <c r="I103" s="109"/>
      <c r="J103" s="157"/>
      <c r="K103" s="158"/>
      <c r="L103" s="171"/>
      <c r="M103" s="169"/>
    </row>
    <row r="104" spans="1:13" ht="20.100000000000001" customHeight="1" x14ac:dyDescent="0.15">
      <c r="A104" s="164">
        <v>65</v>
      </c>
      <c r="B104" s="170"/>
      <c r="C104" s="217"/>
      <c r="D104" s="218"/>
      <c r="E104" s="219"/>
      <c r="F104" s="218"/>
      <c r="G104" s="9"/>
      <c r="H104" s="10"/>
      <c r="I104" s="109"/>
      <c r="J104" s="157"/>
      <c r="K104" s="158"/>
      <c r="L104" s="171"/>
      <c r="M104" s="169"/>
    </row>
    <row r="105" spans="1:13" ht="20.100000000000001" customHeight="1" x14ac:dyDescent="0.15">
      <c r="A105" s="164">
        <v>66</v>
      </c>
      <c r="B105" s="170"/>
      <c r="C105" s="217"/>
      <c r="D105" s="218"/>
      <c r="E105" s="219"/>
      <c r="F105" s="218"/>
      <c r="G105" s="9"/>
      <c r="H105" s="10"/>
      <c r="I105" s="109"/>
      <c r="J105" s="157"/>
      <c r="K105" s="158"/>
      <c r="L105" s="171"/>
      <c r="M105" s="169"/>
    </row>
    <row r="106" spans="1:13" ht="20.100000000000001" customHeight="1" x14ac:dyDescent="0.15">
      <c r="A106" s="164">
        <v>67</v>
      </c>
      <c r="B106" s="170"/>
      <c r="C106" s="217"/>
      <c r="D106" s="218"/>
      <c r="E106" s="219"/>
      <c r="F106" s="218"/>
      <c r="G106" s="9"/>
      <c r="H106" s="10"/>
      <c r="I106" s="109"/>
      <c r="J106" s="157"/>
      <c r="K106" s="158"/>
      <c r="L106" s="171"/>
      <c r="M106" s="169"/>
    </row>
    <row r="107" spans="1:13" ht="20.100000000000001" customHeight="1" x14ac:dyDescent="0.15">
      <c r="A107" s="164">
        <v>68</v>
      </c>
      <c r="B107" s="170"/>
      <c r="C107" s="217"/>
      <c r="D107" s="218"/>
      <c r="E107" s="219"/>
      <c r="F107" s="218"/>
      <c r="G107" s="9"/>
      <c r="H107" s="10"/>
      <c r="I107" s="109"/>
      <c r="J107" s="157"/>
      <c r="K107" s="158"/>
      <c r="L107" s="171"/>
      <c r="M107" s="169"/>
    </row>
    <row r="108" spans="1:13" ht="20.100000000000001" customHeight="1" x14ac:dyDescent="0.15">
      <c r="A108" s="164">
        <v>69</v>
      </c>
      <c r="B108" s="170"/>
      <c r="C108" s="217"/>
      <c r="D108" s="218"/>
      <c r="E108" s="219"/>
      <c r="F108" s="218"/>
      <c r="G108" s="9"/>
      <c r="H108" s="10"/>
      <c r="I108" s="109"/>
      <c r="J108" s="157"/>
      <c r="K108" s="158"/>
      <c r="L108" s="171"/>
      <c r="M108" s="169"/>
    </row>
    <row r="109" spans="1:13" ht="20.100000000000001" customHeight="1" x14ac:dyDescent="0.15">
      <c r="A109" s="164">
        <v>70</v>
      </c>
      <c r="B109" s="170"/>
      <c r="C109" s="217"/>
      <c r="D109" s="218"/>
      <c r="E109" s="219"/>
      <c r="F109" s="218"/>
      <c r="G109" s="9"/>
      <c r="H109" s="10"/>
      <c r="I109" s="109"/>
      <c r="J109" s="157"/>
      <c r="K109" s="158"/>
      <c r="L109" s="171"/>
      <c r="M109" s="169"/>
    </row>
    <row r="110" spans="1:13" ht="20.100000000000001" customHeight="1" x14ac:dyDescent="0.15">
      <c r="A110" s="164">
        <v>71</v>
      </c>
      <c r="B110" s="170"/>
      <c r="C110" s="217"/>
      <c r="D110" s="218"/>
      <c r="E110" s="219"/>
      <c r="F110" s="218"/>
      <c r="G110" s="9"/>
      <c r="H110" s="10"/>
      <c r="I110" s="109"/>
      <c r="J110" s="157"/>
      <c r="K110" s="158"/>
      <c r="L110" s="171"/>
      <c r="M110" s="169"/>
    </row>
    <row r="111" spans="1:13" ht="20.100000000000001" customHeight="1" x14ac:dyDescent="0.15">
      <c r="A111" s="164">
        <v>72</v>
      </c>
      <c r="B111" s="170"/>
      <c r="C111" s="217"/>
      <c r="D111" s="218"/>
      <c r="E111" s="219"/>
      <c r="F111" s="218"/>
      <c r="G111" s="9"/>
      <c r="H111" s="10"/>
      <c r="I111" s="109"/>
      <c r="J111" s="157"/>
      <c r="K111" s="158"/>
      <c r="L111" s="171"/>
      <c r="M111" s="169"/>
    </row>
    <row r="112" spans="1:13" ht="20.100000000000001" customHeight="1" x14ac:dyDescent="0.15">
      <c r="A112" s="164">
        <v>73</v>
      </c>
      <c r="B112" s="170"/>
      <c r="C112" s="217"/>
      <c r="D112" s="218"/>
      <c r="E112" s="219"/>
      <c r="F112" s="218"/>
      <c r="G112" s="9"/>
      <c r="H112" s="10"/>
      <c r="I112" s="109"/>
      <c r="J112" s="157"/>
      <c r="K112" s="158"/>
      <c r="L112" s="171"/>
      <c r="M112" s="169"/>
    </row>
    <row r="113" spans="1:13" ht="20.100000000000001" customHeight="1" x14ac:dyDescent="0.15">
      <c r="A113" s="164">
        <v>74</v>
      </c>
      <c r="B113" s="170"/>
      <c r="C113" s="217"/>
      <c r="D113" s="218"/>
      <c r="E113" s="219"/>
      <c r="F113" s="218"/>
      <c r="G113" s="9"/>
      <c r="H113" s="10"/>
      <c r="I113" s="109"/>
      <c r="J113" s="157"/>
      <c r="K113" s="158"/>
      <c r="L113" s="171"/>
      <c r="M113" s="169"/>
    </row>
    <row r="114" spans="1:13" ht="20.100000000000001" customHeight="1" x14ac:dyDescent="0.15">
      <c r="A114" s="164">
        <v>75</v>
      </c>
      <c r="B114" s="170"/>
      <c r="C114" s="217"/>
      <c r="D114" s="218"/>
      <c r="E114" s="219"/>
      <c r="F114" s="218"/>
      <c r="G114" s="9"/>
      <c r="H114" s="10"/>
      <c r="I114" s="109"/>
      <c r="J114" s="157"/>
      <c r="K114" s="158"/>
      <c r="L114" s="171"/>
      <c r="M114" s="169"/>
    </row>
    <row r="115" spans="1:13" ht="20.100000000000001" customHeight="1" x14ac:dyDescent="0.15">
      <c r="A115" s="164">
        <v>76</v>
      </c>
      <c r="B115" s="170"/>
      <c r="C115" s="217"/>
      <c r="D115" s="218"/>
      <c r="E115" s="219"/>
      <c r="F115" s="218"/>
      <c r="G115" s="9"/>
      <c r="H115" s="10"/>
      <c r="I115" s="109"/>
      <c r="J115" s="157"/>
      <c r="K115" s="158"/>
      <c r="L115" s="171"/>
      <c r="M115" s="169"/>
    </row>
    <row r="116" spans="1:13" ht="20.100000000000001" customHeight="1" x14ac:dyDescent="0.15">
      <c r="A116" s="164">
        <v>77</v>
      </c>
      <c r="B116" s="170"/>
      <c r="C116" s="217"/>
      <c r="D116" s="218"/>
      <c r="E116" s="219"/>
      <c r="F116" s="218"/>
      <c r="G116" s="9"/>
      <c r="H116" s="10"/>
      <c r="I116" s="109"/>
      <c r="J116" s="157"/>
      <c r="K116" s="158"/>
      <c r="L116" s="171"/>
      <c r="M116" s="169"/>
    </row>
    <row r="117" spans="1:13" ht="20.100000000000001" customHeight="1" x14ac:dyDescent="0.15">
      <c r="A117" s="164">
        <v>78</v>
      </c>
      <c r="B117" s="170"/>
      <c r="C117" s="217"/>
      <c r="D117" s="218"/>
      <c r="E117" s="219"/>
      <c r="F117" s="218"/>
      <c r="G117" s="9"/>
      <c r="H117" s="10"/>
      <c r="I117" s="109"/>
      <c r="J117" s="157"/>
      <c r="K117" s="158"/>
      <c r="L117" s="171"/>
      <c r="M117" s="169"/>
    </row>
    <row r="118" spans="1:13" ht="20.100000000000001" customHeight="1" x14ac:dyDescent="0.15">
      <c r="A118" s="164">
        <v>79</v>
      </c>
      <c r="B118" s="170"/>
      <c r="C118" s="217"/>
      <c r="D118" s="218"/>
      <c r="E118" s="219"/>
      <c r="F118" s="218"/>
      <c r="G118" s="9"/>
      <c r="H118" s="10"/>
      <c r="I118" s="109"/>
      <c r="J118" s="157"/>
      <c r="K118" s="158"/>
      <c r="L118" s="171"/>
      <c r="M118" s="169"/>
    </row>
    <row r="119" spans="1:13" ht="20.100000000000001" customHeight="1" x14ac:dyDescent="0.15">
      <c r="A119" s="164">
        <v>80</v>
      </c>
      <c r="B119" s="170"/>
      <c r="C119" s="217"/>
      <c r="D119" s="218"/>
      <c r="E119" s="219"/>
      <c r="F119" s="218"/>
      <c r="G119" s="9"/>
      <c r="H119" s="10"/>
      <c r="I119" s="109"/>
      <c r="J119" s="157"/>
      <c r="K119" s="158"/>
      <c r="L119" s="171"/>
      <c r="M119" s="169"/>
    </row>
    <row r="120" spans="1:13" ht="20.100000000000001" customHeight="1" x14ac:dyDescent="0.15">
      <c r="A120" s="164">
        <v>81</v>
      </c>
      <c r="B120" s="170"/>
      <c r="C120" s="217"/>
      <c r="D120" s="218"/>
      <c r="E120" s="219"/>
      <c r="F120" s="218"/>
      <c r="G120" s="9"/>
      <c r="H120" s="10"/>
      <c r="I120" s="109"/>
      <c r="J120" s="157"/>
      <c r="K120" s="158"/>
      <c r="L120" s="171"/>
      <c r="M120" s="169"/>
    </row>
    <row r="121" spans="1:13" ht="20.100000000000001" customHeight="1" x14ac:dyDescent="0.15">
      <c r="A121" s="164">
        <v>82</v>
      </c>
      <c r="B121" s="170"/>
      <c r="C121" s="217"/>
      <c r="D121" s="218"/>
      <c r="E121" s="219"/>
      <c r="F121" s="218"/>
      <c r="G121" s="9"/>
      <c r="H121" s="10"/>
      <c r="I121" s="109"/>
      <c r="J121" s="157"/>
      <c r="K121" s="158"/>
      <c r="L121" s="171"/>
      <c r="M121" s="169"/>
    </row>
    <row r="122" spans="1:13" ht="20.100000000000001" customHeight="1" x14ac:dyDescent="0.15">
      <c r="A122" s="164">
        <v>83</v>
      </c>
      <c r="B122" s="170"/>
      <c r="C122" s="217"/>
      <c r="D122" s="218"/>
      <c r="E122" s="219"/>
      <c r="F122" s="218"/>
      <c r="G122" s="9"/>
      <c r="H122" s="10"/>
      <c r="I122" s="109"/>
      <c r="J122" s="157"/>
      <c r="K122" s="158"/>
      <c r="L122" s="171"/>
      <c r="M122" s="169"/>
    </row>
    <row r="123" spans="1:13" ht="20.100000000000001" customHeight="1" x14ac:dyDescent="0.15">
      <c r="A123" s="164">
        <v>84</v>
      </c>
      <c r="B123" s="170"/>
      <c r="C123" s="217"/>
      <c r="D123" s="218"/>
      <c r="E123" s="219"/>
      <c r="F123" s="218"/>
      <c r="G123" s="9"/>
      <c r="H123" s="10"/>
      <c r="I123" s="109"/>
      <c r="J123" s="157"/>
      <c r="K123" s="158"/>
      <c r="L123" s="171"/>
      <c r="M123" s="169"/>
    </row>
    <row r="124" spans="1:13" ht="20.100000000000001" customHeight="1" x14ac:dyDescent="0.15">
      <c r="A124" s="164">
        <v>85</v>
      </c>
      <c r="B124" s="170"/>
      <c r="C124" s="217"/>
      <c r="D124" s="218"/>
      <c r="E124" s="219"/>
      <c r="F124" s="218"/>
      <c r="G124" s="9"/>
      <c r="H124" s="10"/>
      <c r="I124" s="109"/>
      <c r="J124" s="157"/>
      <c r="K124" s="158"/>
      <c r="L124" s="171"/>
      <c r="M124" s="169"/>
    </row>
    <row r="125" spans="1:13" ht="20.100000000000001" customHeight="1" x14ac:dyDescent="0.15">
      <c r="A125" s="164">
        <v>86</v>
      </c>
      <c r="B125" s="170"/>
      <c r="C125" s="217"/>
      <c r="D125" s="218"/>
      <c r="E125" s="219"/>
      <c r="F125" s="218"/>
      <c r="G125" s="9"/>
      <c r="H125" s="10"/>
      <c r="I125" s="109"/>
      <c r="J125" s="157"/>
      <c r="K125" s="158"/>
      <c r="L125" s="171"/>
      <c r="M125" s="169"/>
    </row>
    <row r="126" spans="1:13" ht="20.100000000000001" customHeight="1" x14ac:dyDescent="0.15">
      <c r="A126" s="164">
        <v>87</v>
      </c>
      <c r="B126" s="170"/>
      <c r="C126" s="217"/>
      <c r="D126" s="218"/>
      <c r="E126" s="219"/>
      <c r="F126" s="218"/>
      <c r="G126" s="9"/>
      <c r="H126" s="10"/>
      <c r="I126" s="109"/>
      <c r="J126" s="157"/>
      <c r="K126" s="158"/>
      <c r="L126" s="171"/>
      <c r="M126" s="169"/>
    </row>
    <row r="127" spans="1:13" ht="20.100000000000001" customHeight="1" x14ac:dyDescent="0.15">
      <c r="A127" s="164">
        <v>88</v>
      </c>
      <c r="B127" s="170"/>
      <c r="C127" s="217"/>
      <c r="D127" s="218"/>
      <c r="E127" s="219"/>
      <c r="F127" s="218"/>
      <c r="G127" s="9"/>
      <c r="H127" s="10"/>
      <c r="I127" s="109"/>
      <c r="J127" s="157"/>
      <c r="K127" s="158"/>
      <c r="L127" s="171"/>
      <c r="M127" s="169"/>
    </row>
    <row r="128" spans="1:13" ht="20.100000000000001" customHeight="1" x14ac:dyDescent="0.15">
      <c r="A128" s="164">
        <v>89</v>
      </c>
      <c r="B128" s="170"/>
      <c r="C128" s="217"/>
      <c r="D128" s="218"/>
      <c r="E128" s="219"/>
      <c r="F128" s="218"/>
      <c r="G128" s="9"/>
      <c r="H128" s="10"/>
      <c r="I128" s="109"/>
      <c r="J128" s="157"/>
      <c r="K128" s="158"/>
      <c r="L128" s="171"/>
      <c r="M128" s="169"/>
    </row>
    <row r="129" spans="1:13" ht="20.100000000000001" customHeight="1" x14ac:dyDescent="0.15">
      <c r="A129" s="164">
        <v>90</v>
      </c>
      <c r="B129" s="170"/>
      <c r="C129" s="217"/>
      <c r="D129" s="218"/>
      <c r="E129" s="219"/>
      <c r="F129" s="218"/>
      <c r="G129" s="9"/>
      <c r="H129" s="10"/>
      <c r="I129" s="109"/>
      <c r="J129" s="157"/>
      <c r="K129" s="158"/>
      <c r="L129" s="171"/>
      <c r="M129" s="169"/>
    </row>
    <row r="130" spans="1:13" ht="20.100000000000001" customHeight="1" x14ac:dyDescent="0.15">
      <c r="A130" s="164">
        <v>91</v>
      </c>
      <c r="B130" s="170"/>
      <c r="C130" s="217"/>
      <c r="D130" s="218"/>
      <c r="E130" s="219"/>
      <c r="F130" s="218"/>
      <c r="G130" s="9"/>
      <c r="H130" s="10"/>
      <c r="I130" s="109"/>
      <c r="J130" s="157"/>
      <c r="K130" s="158"/>
      <c r="L130" s="171"/>
      <c r="M130" s="169"/>
    </row>
    <row r="131" spans="1:13" ht="20.100000000000001" customHeight="1" x14ac:dyDescent="0.15">
      <c r="A131" s="164">
        <v>92</v>
      </c>
      <c r="B131" s="170"/>
      <c r="C131" s="217"/>
      <c r="D131" s="218"/>
      <c r="E131" s="219"/>
      <c r="F131" s="218"/>
      <c r="G131" s="9"/>
      <c r="H131" s="10"/>
      <c r="I131" s="109"/>
      <c r="J131" s="157"/>
      <c r="K131" s="158"/>
      <c r="L131" s="171"/>
      <c r="M131" s="169"/>
    </row>
    <row r="132" spans="1:13" ht="20.100000000000001" customHeight="1" x14ac:dyDescent="0.15">
      <c r="A132" s="164">
        <v>93</v>
      </c>
      <c r="B132" s="170"/>
      <c r="C132" s="217"/>
      <c r="D132" s="218"/>
      <c r="E132" s="219"/>
      <c r="F132" s="218"/>
      <c r="G132" s="9"/>
      <c r="H132" s="10"/>
      <c r="I132" s="109"/>
      <c r="J132" s="157"/>
      <c r="K132" s="158"/>
      <c r="L132" s="171"/>
      <c r="M132" s="169"/>
    </row>
    <row r="133" spans="1:13" ht="20.100000000000001" customHeight="1" x14ac:dyDescent="0.15">
      <c r="A133" s="164">
        <v>94</v>
      </c>
      <c r="B133" s="170"/>
      <c r="C133" s="217"/>
      <c r="D133" s="218"/>
      <c r="E133" s="219"/>
      <c r="F133" s="218"/>
      <c r="G133" s="9"/>
      <c r="H133" s="10"/>
      <c r="I133" s="109"/>
      <c r="J133" s="157"/>
      <c r="K133" s="158"/>
      <c r="L133" s="171"/>
      <c r="M133" s="169"/>
    </row>
    <row r="134" spans="1:13" ht="20.100000000000001" customHeight="1" x14ac:dyDescent="0.15">
      <c r="A134" s="164">
        <v>95</v>
      </c>
      <c r="B134" s="170"/>
      <c r="C134" s="217"/>
      <c r="D134" s="218"/>
      <c r="E134" s="219"/>
      <c r="F134" s="218"/>
      <c r="G134" s="9"/>
      <c r="H134" s="10"/>
      <c r="I134" s="109"/>
      <c r="J134" s="157"/>
      <c r="K134" s="158"/>
      <c r="L134" s="171"/>
      <c r="M134" s="169"/>
    </row>
    <row r="135" spans="1:13" ht="20.100000000000001" customHeight="1" x14ac:dyDescent="0.15">
      <c r="A135" s="164">
        <v>96</v>
      </c>
      <c r="B135" s="170"/>
      <c r="C135" s="217"/>
      <c r="D135" s="218"/>
      <c r="E135" s="219"/>
      <c r="F135" s="218"/>
      <c r="G135" s="9"/>
      <c r="H135" s="10"/>
      <c r="I135" s="109"/>
      <c r="J135" s="157"/>
      <c r="K135" s="158"/>
      <c r="L135" s="171"/>
      <c r="M135" s="169"/>
    </row>
    <row r="136" spans="1:13" ht="20.100000000000001" customHeight="1" x14ac:dyDescent="0.15">
      <c r="A136" s="164">
        <v>97</v>
      </c>
      <c r="B136" s="170"/>
      <c r="C136" s="217"/>
      <c r="D136" s="218"/>
      <c r="E136" s="219"/>
      <c r="F136" s="218"/>
      <c r="G136" s="9"/>
      <c r="H136" s="10"/>
      <c r="I136" s="109"/>
      <c r="J136" s="157"/>
      <c r="K136" s="158"/>
      <c r="L136" s="171"/>
      <c r="M136" s="169"/>
    </row>
    <row r="137" spans="1:13" ht="20.100000000000001" customHeight="1" x14ac:dyDescent="0.15">
      <c r="A137" s="164">
        <v>98</v>
      </c>
      <c r="B137" s="170"/>
      <c r="C137" s="217"/>
      <c r="D137" s="218"/>
      <c r="E137" s="219"/>
      <c r="F137" s="218"/>
      <c r="G137" s="9"/>
      <c r="H137" s="10"/>
      <c r="I137" s="109"/>
      <c r="J137" s="157"/>
      <c r="K137" s="158"/>
      <c r="L137" s="171"/>
      <c r="M137" s="169"/>
    </row>
    <row r="138" spans="1:13" ht="20.100000000000001" customHeight="1" x14ac:dyDescent="0.15">
      <c r="A138" s="164">
        <v>99</v>
      </c>
      <c r="B138" s="170"/>
      <c r="C138" s="217"/>
      <c r="D138" s="218"/>
      <c r="E138" s="219"/>
      <c r="F138" s="218"/>
      <c r="G138" s="9"/>
      <c r="H138" s="10"/>
      <c r="I138" s="109"/>
      <c r="J138" s="157"/>
      <c r="K138" s="158"/>
      <c r="L138" s="171"/>
      <c r="M138" s="169"/>
    </row>
    <row r="139" spans="1:13" ht="20.100000000000001" customHeight="1" x14ac:dyDescent="0.15">
      <c r="A139" s="164">
        <v>100</v>
      </c>
      <c r="B139" s="170"/>
      <c r="C139" s="217"/>
      <c r="D139" s="218"/>
      <c r="E139" s="219"/>
      <c r="F139" s="218"/>
      <c r="G139" s="9"/>
      <c r="H139" s="10"/>
      <c r="I139" s="109"/>
      <c r="J139" s="157"/>
      <c r="K139" s="158"/>
      <c r="L139" s="171"/>
      <c r="M139" s="169"/>
    </row>
    <row r="140" spans="1:13" ht="20.100000000000001" customHeight="1" x14ac:dyDescent="0.15">
      <c r="A140" s="164">
        <v>101</v>
      </c>
      <c r="B140" s="170"/>
      <c r="C140" s="217"/>
      <c r="D140" s="218"/>
      <c r="E140" s="219"/>
      <c r="F140" s="218"/>
      <c r="G140" s="9"/>
      <c r="H140" s="10"/>
      <c r="I140" s="109"/>
      <c r="J140" s="157"/>
      <c r="K140" s="158"/>
      <c r="L140" s="171"/>
      <c r="M140" s="169"/>
    </row>
    <row r="141" spans="1:13" ht="20.100000000000001" customHeight="1" x14ac:dyDescent="0.15">
      <c r="A141" s="164">
        <v>102</v>
      </c>
      <c r="B141" s="170"/>
      <c r="C141" s="217"/>
      <c r="D141" s="218"/>
      <c r="E141" s="219"/>
      <c r="F141" s="218"/>
      <c r="G141" s="9"/>
      <c r="H141" s="10"/>
      <c r="I141" s="109"/>
      <c r="J141" s="157"/>
      <c r="K141" s="158"/>
      <c r="L141" s="171"/>
      <c r="M141" s="169"/>
    </row>
    <row r="142" spans="1:13" ht="20.100000000000001" customHeight="1" x14ac:dyDescent="0.15">
      <c r="A142" s="164">
        <v>103</v>
      </c>
      <c r="B142" s="170"/>
      <c r="C142" s="217"/>
      <c r="D142" s="218"/>
      <c r="E142" s="219"/>
      <c r="F142" s="218"/>
      <c r="G142" s="9"/>
      <c r="H142" s="10"/>
      <c r="I142" s="109"/>
      <c r="J142" s="157"/>
      <c r="K142" s="158"/>
      <c r="L142" s="171"/>
      <c r="M142" s="169"/>
    </row>
    <row r="143" spans="1:13" ht="20.100000000000001" customHeight="1" x14ac:dyDescent="0.15">
      <c r="A143" s="164">
        <v>104</v>
      </c>
      <c r="B143" s="170"/>
      <c r="C143" s="217"/>
      <c r="D143" s="218"/>
      <c r="E143" s="219"/>
      <c r="F143" s="218"/>
      <c r="G143" s="9"/>
      <c r="H143" s="10"/>
      <c r="I143" s="109"/>
      <c r="J143" s="157"/>
      <c r="K143" s="158"/>
      <c r="L143" s="171"/>
      <c r="M143" s="169"/>
    </row>
    <row r="144" spans="1:13" ht="20.100000000000001" customHeight="1" x14ac:dyDescent="0.15">
      <c r="A144" s="164">
        <v>105</v>
      </c>
      <c r="B144" s="170"/>
      <c r="C144" s="217"/>
      <c r="D144" s="218"/>
      <c r="E144" s="219"/>
      <c r="F144" s="218"/>
      <c r="G144" s="9"/>
      <c r="H144" s="10"/>
      <c r="I144" s="109"/>
      <c r="J144" s="157"/>
      <c r="K144" s="158"/>
      <c r="L144" s="171"/>
      <c r="M144" s="169"/>
    </row>
    <row r="145" spans="1:13" ht="20.100000000000001" customHeight="1" x14ac:dyDescent="0.15">
      <c r="A145" s="164">
        <v>106</v>
      </c>
      <c r="B145" s="170"/>
      <c r="C145" s="217"/>
      <c r="D145" s="218"/>
      <c r="E145" s="219"/>
      <c r="F145" s="218"/>
      <c r="G145" s="9"/>
      <c r="H145" s="10"/>
      <c r="I145" s="109"/>
      <c r="J145" s="157"/>
      <c r="K145" s="158"/>
      <c r="L145" s="171"/>
      <c r="M145" s="169"/>
    </row>
    <row r="146" spans="1:13" ht="20.100000000000001" customHeight="1" x14ac:dyDescent="0.15">
      <c r="A146" s="164">
        <v>107</v>
      </c>
      <c r="B146" s="170"/>
      <c r="C146" s="217"/>
      <c r="D146" s="218"/>
      <c r="E146" s="219"/>
      <c r="F146" s="218"/>
      <c r="G146" s="9"/>
      <c r="H146" s="10"/>
      <c r="I146" s="109"/>
      <c r="J146" s="157"/>
      <c r="K146" s="158"/>
      <c r="L146" s="171"/>
      <c r="M146" s="169"/>
    </row>
    <row r="147" spans="1:13" ht="20.100000000000001" customHeight="1" x14ac:dyDescent="0.15">
      <c r="A147" s="164">
        <v>108</v>
      </c>
      <c r="B147" s="170"/>
      <c r="C147" s="217"/>
      <c r="D147" s="218"/>
      <c r="E147" s="219"/>
      <c r="F147" s="218"/>
      <c r="G147" s="9"/>
      <c r="H147" s="10"/>
      <c r="I147" s="109"/>
      <c r="J147" s="157"/>
      <c r="K147" s="158"/>
      <c r="L147" s="171"/>
      <c r="M147" s="169"/>
    </row>
    <row r="148" spans="1:13" ht="20.100000000000001" customHeight="1" x14ac:dyDescent="0.15">
      <c r="A148" s="164">
        <v>109</v>
      </c>
      <c r="B148" s="170"/>
      <c r="C148" s="217"/>
      <c r="D148" s="218"/>
      <c r="E148" s="219"/>
      <c r="F148" s="218"/>
      <c r="G148" s="9"/>
      <c r="H148" s="10"/>
      <c r="I148" s="109"/>
      <c r="J148" s="157"/>
      <c r="K148" s="158"/>
      <c r="L148" s="171"/>
      <c r="M148" s="169"/>
    </row>
    <row r="149" spans="1:13" ht="20.100000000000001" customHeight="1" x14ac:dyDescent="0.15">
      <c r="A149" s="164">
        <v>110</v>
      </c>
      <c r="B149" s="170"/>
      <c r="C149" s="217"/>
      <c r="D149" s="218"/>
      <c r="E149" s="219"/>
      <c r="F149" s="218"/>
      <c r="G149" s="9"/>
      <c r="H149" s="10"/>
      <c r="I149" s="109"/>
      <c r="J149" s="157"/>
      <c r="K149" s="158"/>
      <c r="L149" s="171"/>
      <c r="M149" s="169"/>
    </row>
    <row r="150" spans="1:13" ht="20.100000000000001" customHeight="1" x14ac:dyDescent="0.15">
      <c r="A150" s="164">
        <v>111</v>
      </c>
      <c r="B150" s="170"/>
      <c r="C150" s="217"/>
      <c r="D150" s="218"/>
      <c r="E150" s="219"/>
      <c r="F150" s="218"/>
      <c r="G150" s="9"/>
      <c r="H150" s="10"/>
      <c r="I150" s="109"/>
      <c r="J150" s="157"/>
      <c r="K150" s="158"/>
      <c r="L150" s="171"/>
      <c r="M150" s="169"/>
    </row>
    <row r="151" spans="1:13" ht="20.100000000000001" customHeight="1" x14ac:dyDescent="0.15">
      <c r="A151" s="164">
        <v>112</v>
      </c>
      <c r="B151" s="170"/>
      <c r="C151" s="217"/>
      <c r="D151" s="218"/>
      <c r="E151" s="219"/>
      <c r="F151" s="218"/>
      <c r="G151" s="9"/>
      <c r="H151" s="10"/>
      <c r="I151" s="109"/>
      <c r="J151" s="157"/>
      <c r="K151" s="158"/>
      <c r="L151" s="171"/>
      <c r="M151" s="169"/>
    </row>
    <row r="152" spans="1:13" ht="20.100000000000001" customHeight="1" x14ac:dyDescent="0.15">
      <c r="A152" s="164">
        <v>113</v>
      </c>
      <c r="B152" s="170"/>
      <c r="C152" s="217"/>
      <c r="D152" s="218"/>
      <c r="E152" s="219"/>
      <c r="F152" s="218"/>
      <c r="G152" s="9"/>
      <c r="H152" s="10"/>
      <c r="I152" s="109"/>
      <c r="J152" s="157"/>
      <c r="K152" s="158"/>
      <c r="L152" s="171"/>
      <c r="M152" s="169"/>
    </row>
    <row r="153" spans="1:13" ht="20.100000000000001" customHeight="1" x14ac:dyDescent="0.15">
      <c r="A153" s="164">
        <v>114</v>
      </c>
      <c r="B153" s="170"/>
      <c r="C153" s="217"/>
      <c r="D153" s="218"/>
      <c r="E153" s="219"/>
      <c r="F153" s="218"/>
      <c r="G153" s="9"/>
      <c r="H153" s="10"/>
      <c r="I153" s="109"/>
      <c r="J153" s="157"/>
      <c r="K153" s="158"/>
      <c r="L153" s="171"/>
      <c r="M153" s="169"/>
    </row>
    <row r="154" spans="1:13" ht="20.100000000000001" customHeight="1" x14ac:dyDescent="0.15">
      <c r="A154" s="164">
        <v>115</v>
      </c>
      <c r="B154" s="170"/>
      <c r="C154" s="217"/>
      <c r="D154" s="218"/>
      <c r="E154" s="219"/>
      <c r="F154" s="218"/>
      <c r="G154" s="9"/>
      <c r="H154" s="10"/>
      <c r="I154" s="109"/>
      <c r="J154" s="157"/>
      <c r="K154" s="158"/>
      <c r="L154" s="171"/>
      <c r="M154" s="169"/>
    </row>
    <row r="155" spans="1:13" ht="20.100000000000001" customHeight="1" x14ac:dyDescent="0.15">
      <c r="A155" s="164">
        <v>116</v>
      </c>
      <c r="B155" s="170"/>
      <c r="C155" s="217"/>
      <c r="D155" s="218"/>
      <c r="E155" s="219"/>
      <c r="F155" s="218"/>
      <c r="G155" s="9"/>
      <c r="H155" s="10"/>
      <c r="I155" s="109"/>
      <c r="J155" s="157"/>
      <c r="K155" s="158"/>
      <c r="L155" s="171"/>
      <c r="M155" s="169"/>
    </row>
    <row r="156" spans="1:13" ht="20.100000000000001" customHeight="1" x14ac:dyDescent="0.15">
      <c r="A156" s="164">
        <v>117</v>
      </c>
      <c r="B156" s="170"/>
      <c r="C156" s="217"/>
      <c r="D156" s="218"/>
      <c r="E156" s="219"/>
      <c r="F156" s="218"/>
      <c r="G156" s="9"/>
      <c r="H156" s="10"/>
      <c r="I156" s="109"/>
      <c r="J156" s="157"/>
      <c r="K156" s="158"/>
      <c r="L156" s="171"/>
      <c r="M156" s="169"/>
    </row>
    <row r="157" spans="1:13" ht="20.100000000000001" customHeight="1" x14ac:dyDescent="0.15">
      <c r="A157" s="164">
        <v>118</v>
      </c>
      <c r="B157" s="170"/>
      <c r="C157" s="217"/>
      <c r="D157" s="218"/>
      <c r="E157" s="219"/>
      <c r="F157" s="218"/>
      <c r="G157" s="9"/>
      <c r="H157" s="10"/>
      <c r="I157" s="109"/>
      <c r="J157" s="157"/>
      <c r="K157" s="158"/>
      <c r="L157" s="171"/>
      <c r="M157" s="169"/>
    </row>
    <row r="158" spans="1:13" ht="20.100000000000001" customHeight="1" x14ac:dyDescent="0.15">
      <c r="A158" s="164">
        <v>119</v>
      </c>
      <c r="B158" s="170"/>
      <c r="C158" s="217"/>
      <c r="D158" s="218"/>
      <c r="E158" s="219"/>
      <c r="F158" s="218"/>
      <c r="G158" s="9"/>
      <c r="H158" s="10"/>
      <c r="I158" s="109"/>
      <c r="J158" s="157"/>
      <c r="K158" s="158"/>
      <c r="L158" s="171"/>
      <c r="M158" s="169"/>
    </row>
    <row r="159" spans="1:13" ht="20.100000000000001" customHeight="1" x14ac:dyDescent="0.15">
      <c r="A159" s="164">
        <v>120</v>
      </c>
      <c r="B159" s="170"/>
      <c r="C159" s="217"/>
      <c r="D159" s="218"/>
      <c r="E159" s="219"/>
      <c r="F159" s="218"/>
      <c r="G159" s="9"/>
      <c r="H159" s="10"/>
      <c r="I159" s="109"/>
      <c r="J159" s="157"/>
      <c r="K159" s="158"/>
      <c r="L159" s="171"/>
      <c r="M159" s="169"/>
    </row>
    <row r="160" spans="1:13" ht="20.100000000000001" customHeight="1" x14ac:dyDescent="0.15">
      <c r="A160" s="164">
        <v>121</v>
      </c>
      <c r="B160" s="170"/>
      <c r="C160" s="217"/>
      <c r="D160" s="218"/>
      <c r="E160" s="219"/>
      <c r="F160" s="218"/>
      <c r="G160" s="9"/>
      <c r="H160" s="10"/>
      <c r="I160" s="109"/>
      <c r="J160" s="157"/>
      <c r="K160" s="158"/>
      <c r="L160" s="171"/>
      <c r="M160" s="169"/>
    </row>
    <row r="161" spans="1:13" ht="20.100000000000001" customHeight="1" x14ac:dyDescent="0.15">
      <c r="A161" s="164">
        <v>122</v>
      </c>
      <c r="B161" s="170"/>
      <c r="C161" s="217"/>
      <c r="D161" s="218"/>
      <c r="E161" s="219"/>
      <c r="F161" s="218"/>
      <c r="G161" s="9"/>
      <c r="H161" s="10"/>
      <c r="I161" s="109"/>
      <c r="J161" s="157"/>
      <c r="K161" s="158"/>
      <c r="L161" s="171"/>
      <c r="M161" s="169"/>
    </row>
    <row r="162" spans="1:13" ht="20.100000000000001" customHeight="1" x14ac:dyDescent="0.15">
      <c r="A162" s="164">
        <v>123</v>
      </c>
      <c r="B162" s="170"/>
      <c r="C162" s="217"/>
      <c r="D162" s="218"/>
      <c r="E162" s="219"/>
      <c r="F162" s="218"/>
      <c r="G162" s="9"/>
      <c r="H162" s="10"/>
      <c r="I162" s="109"/>
      <c r="J162" s="157"/>
      <c r="K162" s="158"/>
      <c r="L162" s="171"/>
      <c r="M162" s="169"/>
    </row>
    <row r="163" spans="1:13" ht="20.100000000000001" customHeight="1" x14ac:dyDescent="0.15">
      <c r="A163" s="164">
        <v>124</v>
      </c>
      <c r="B163" s="170"/>
      <c r="C163" s="217"/>
      <c r="D163" s="218"/>
      <c r="E163" s="219"/>
      <c r="F163" s="218"/>
      <c r="G163" s="9"/>
      <c r="H163" s="10"/>
      <c r="I163" s="109"/>
      <c r="J163" s="157"/>
      <c r="K163" s="158"/>
      <c r="L163" s="171"/>
      <c r="M163" s="169"/>
    </row>
    <row r="164" spans="1:13" ht="20.100000000000001" customHeight="1" x14ac:dyDescent="0.15">
      <c r="A164" s="164">
        <v>125</v>
      </c>
      <c r="B164" s="170"/>
      <c r="C164" s="217"/>
      <c r="D164" s="218"/>
      <c r="E164" s="219"/>
      <c r="F164" s="218"/>
      <c r="G164" s="9"/>
      <c r="H164" s="10"/>
      <c r="I164" s="109"/>
      <c r="J164" s="157"/>
      <c r="K164" s="158"/>
      <c r="L164" s="171"/>
      <c r="M164" s="169"/>
    </row>
    <row r="165" spans="1:13" ht="20.100000000000001" customHeight="1" x14ac:dyDescent="0.15">
      <c r="A165" s="164">
        <v>126</v>
      </c>
      <c r="B165" s="170"/>
      <c r="C165" s="217"/>
      <c r="D165" s="218"/>
      <c r="E165" s="219"/>
      <c r="F165" s="218"/>
      <c r="G165" s="9"/>
      <c r="H165" s="10"/>
      <c r="I165" s="109"/>
      <c r="J165" s="157"/>
      <c r="K165" s="158"/>
      <c r="L165" s="171"/>
      <c r="M165" s="169"/>
    </row>
    <row r="166" spans="1:13" ht="20.100000000000001" customHeight="1" x14ac:dyDescent="0.15">
      <c r="A166" s="164">
        <v>127</v>
      </c>
      <c r="B166" s="170"/>
      <c r="C166" s="217"/>
      <c r="D166" s="218"/>
      <c r="E166" s="219"/>
      <c r="F166" s="218"/>
      <c r="G166" s="9"/>
      <c r="H166" s="10"/>
      <c r="I166" s="109"/>
      <c r="J166" s="157"/>
      <c r="K166" s="158"/>
      <c r="L166" s="171"/>
      <c r="M166" s="169"/>
    </row>
    <row r="167" spans="1:13" ht="20.100000000000001" customHeight="1" x14ac:dyDescent="0.15">
      <c r="A167" s="164">
        <v>128</v>
      </c>
      <c r="B167" s="170"/>
      <c r="C167" s="217"/>
      <c r="D167" s="218"/>
      <c r="E167" s="219"/>
      <c r="F167" s="218"/>
      <c r="G167" s="9"/>
      <c r="H167" s="10"/>
      <c r="I167" s="109"/>
      <c r="J167" s="157"/>
      <c r="K167" s="158"/>
      <c r="L167" s="171"/>
      <c r="M167" s="169"/>
    </row>
    <row r="168" spans="1:13" ht="20.100000000000001" customHeight="1" x14ac:dyDescent="0.15">
      <c r="A168" s="164">
        <v>129</v>
      </c>
      <c r="B168" s="170"/>
      <c r="C168" s="217"/>
      <c r="D168" s="218"/>
      <c r="E168" s="219"/>
      <c r="F168" s="218"/>
      <c r="G168" s="9"/>
      <c r="H168" s="10"/>
      <c r="I168" s="109"/>
      <c r="J168" s="157"/>
      <c r="K168" s="158"/>
      <c r="L168" s="171"/>
      <c r="M168" s="169"/>
    </row>
    <row r="169" spans="1:13" ht="20.100000000000001" customHeight="1" x14ac:dyDescent="0.15">
      <c r="A169" s="164">
        <v>130</v>
      </c>
      <c r="B169" s="170"/>
      <c r="C169" s="217"/>
      <c r="D169" s="218"/>
      <c r="E169" s="219"/>
      <c r="F169" s="218"/>
      <c r="G169" s="9"/>
      <c r="H169" s="10"/>
      <c r="I169" s="109"/>
      <c r="J169" s="157"/>
      <c r="K169" s="158"/>
      <c r="L169" s="171"/>
      <c r="M169" s="169"/>
    </row>
    <row r="170" spans="1:13" ht="20.100000000000001" customHeight="1" x14ac:dyDescent="0.15">
      <c r="A170" s="164">
        <v>131</v>
      </c>
      <c r="B170" s="170"/>
      <c r="C170" s="217"/>
      <c r="D170" s="218"/>
      <c r="E170" s="219"/>
      <c r="F170" s="218"/>
      <c r="G170" s="9"/>
      <c r="H170" s="10"/>
      <c r="I170" s="109"/>
      <c r="J170" s="157"/>
      <c r="K170" s="158"/>
      <c r="L170" s="171"/>
      <c r="M170" s="169"/>
    </row>
    <row r="171" spans="1:13" ht="20.100000000000001" customHeight="1" x14ac:dyDescent="0.15">
      <c r="A171" s="164">
        <v>132</v>
      </c>
      <c r="B171" s="170"/>
      <c r="C171" s="217"/>
      <c r="D171" s="218"/>
      <c r="E171" s="219"/>
      <c r="F171" s="218"/>
      <c r="G171" s="9"/>
      <c r="H171" s="10"/>
      <c r="I171" s="109"/>
      <c r="J171" s="157"/>
      <c r="K171" s="158"/>
      <c r="L171" s="171"/>
      <c r="M171" s="169"/>
    </row>
    <row r="172" spans="1:13" ht="20.100000000000001" customHeight="1" x14ac:dyDescent="0.15">
      <c r="A172" s="164">
        <v>133</v>
      </c>
      <c r="B172" s="170"/>
      <c r="C172" s="217"/>
      <c r="D172" s="218"/>
      <c r="E172" s="219"/>
      <c r="F172" s="218"/>
      <c r="G172" s="9"/>
      <c r="H172" s="10"/>
      <c r="I172" s="109"/>
      <c r="J172" s="157"/>
      <c r="K172" s="158"/>
      <c r="L172" s="171"/>
      <c r="M172" s="169"/>
    </row>
    <row r="173" spans="1:13" ht="20.100000000000001" customHeight="1" x14ac:dyDescent="0.15">
      <c r="A173" s="164">
        <v>134</v>
      </c>
      <c r="B173" s="170"/>
      <c r="C173" s="217"/>
      <c r="D173" s="218"/>
      <c r="E173" s="219"/>
      <c r="F173" s="218"/>
      <c r="G173" s="9"/>
      <c r="H173" s="10"/>
      <c r="I173" s="109"/>
      <c r="J173" s="157"/>
      <c r="K173" s="158"/>
      <c r="L173" s="171"/>
      <c r="M173" s="169"/>
    </row>
    <row r="174" spans="1:13" ht="20.100000000000001" customHeight="1" x14ac:dyDescent="0.15">
      <c r="A174" s="164">
        <v>135</v>
      </c>
      <c r="B174" s="170"/>
      <c r="C174" s="217"/>
      <c r="D174" s="218"/>
      <c r="E174" s="219"/>
      <c r="F174" s="218"/>
      <c r="G174" s="9"/>
      <c r="H174" s="10"/>
      <c r="I174" s="109"/>
      <c r="J174" s="157"/>
      <c r="K174" s="158"/>
      <c r="L174" s="171"/>
      <c r="M174" s="169"/>
    </row>
    <row r="175" spans="1:13" ht="20.100000000000001" customHeight="1" x14ac:dyDescent="0.15">
      <c r="A175" s="164">
        <v>136</v>
      </c>
      <c r="B175" s="170"/>
      <c r="C175" s="217"/>
      <c r="D175" s="218"/>
      <c r="E175" s="219"/>
      <c r="F175" s="218"/>
      <c r="G175" s="9"/>
      <c r="H175" s="10"/>
      <c r="I175" s="109"/>
      <c r="J175" s="157"/>
      <c r="K175" s="158"/>
      <c r="L175" s="171"/>
      <c r="M175" s="169"/>
    </row>
    <row r="176" spans="1:13" ht="20.100000000000001" customHeight="1" x14ac:dyDescent="0.15">
      <c r="A176" s="164">
        <v>137</v>
      </c>
      <c r="B176" s="170"/>
      <c r="C176" s="217"/>
      <c r="D176" s="218"/>
      <c r="E176" s="219"/>
      <c r="F176" s="218"/>
      <c r="G176" s="9"/>
      <c r="H176" s="10"/>
      <c r="I176" s="109"/>
      <c r="J176" s="157"/>
      <c r="K176" s="158"/>
      <c r="L176" s="171"/>
      <c r="M176" s="169"/>
    </row>
    <row r="177" spans="1:13" ht="20.100000000000001" customHeight="1" x14ac:dyDescent="0.15">
      <c r="A177" s="164">
        <v>138</v>
      </c>
      <c r="B177" s="170"/>
      <c r="C177" s="217"/>
      <c r="D177" s="218"/>
      <c r="E177" s="219"/>
      <c r="F177" s="218"/>
      <c r="G177" s="9"/>
      <c r="H177" s="10"/>
      <c r="I177" s="109"/>
      <c r="J177" s="157"/>
      <c r="K177" s="158"/>
      <c r="L177" s="171"/>
      <c r="M177" s="169"/>
    </row>
    <row r="178" spans="1:13" ht="20.100000000000001" customHeight="1" x14ac:dyDescent="0.15">
      <c r="A178" s="164">
        <v>139</v>
      </c>
      <c r="B178" s="170"/>
      <c r="C178" s="217"/>
      <c r="D178" s="218"/>
      <c r="E178" s="219"/>
      <c r="F178" s="218"/>
      <c r="G178" s="9"/>
      <c r="H178" s="10"/>
      <c r="I178" s="109"/>
      <c r="J178" s="157"/>
      <c r="K178" s="158"/>
      <c r="L178" s="171"/>
      <c r="M178" s="169"/>
    </row>
    <row r="179" spans="1:13" ht="20.100000000000001" customHeight="1" x14ac:dyDescent="0.15">
      <c r="A179" s="164">
        <v>140</v>
      </c>
      <c r="B179" s="170"/>
      <c r="C179" s="217"/>
      <c r="D179" s="218"/>
      <c r="E179" s="219"/>
      <c r="F179" s="218"/>
      <c r="G179" s="9"/>
      <c r="H179" s="10"/>
      <c r="I179" s="109"/>
      <c r="J179" s="157"/>
      <c r="K179" s="158"/>
      <c r="L179" s="171"/>
      <c r="M179" s="169"/>
    </row>
    <row r="180" spans="1:13" ht="20.100000000000001" customHeight="1" x14ac:dyDescent="0.15">
      <c r="A180" s="164">
        <v>141</v>
      </c>
      <c r="B180" s="170"/>
      <c r="C180" s="217"/>
      <c r="D180" s="218"/>
      <c r="E180" s="219"/>
      <c r="F180" s="218"/>
      <c r="G180" s="9"/>
      <c r="H180" s="10"/>
      <c r="I180" s="109"/>
      <c r="J180" s="157"/>
      <c r="K180" s="158"/>
      <c r="L180" s="171"/>
      <c r="M180" s="169"/>
    </row>
    <row r="181" spans="1:13" ht="20.100000000000001" customHeight="1" x14ac:dyDescent="0.15">
      <c r="A181" s="164">
        <v>142</v>
      </c>
      <c r="B181" s="170"/>
      <c r="C181" s="217"/>
      <c r="D181" s="218"/>
      <c r="E181" s="219"/>
      <c r="F181" s="218"/>
      <c r="G181" s="9"/>
      <c r="H181" s="10"/>
      <c r="I181" s="109"/>
      <c r="J181" s="157"/>
      <c r="K181" s="158"/>
      <c r="L181" s="171"/>
      <c r="M181" s="169"/>
    </row>
    <row r="182" spans="1:13" ht="20.100000000000001" customHeight="1" x14ac:dyDescent="0.15">
      <c r="A182" s="164">
        <v>143</v>
      </c>
      <c r="B182" s="170"/>
      <c r="C182" s="217"/>
      <c r="D182" s="218"/>
      <c r="E182" s="219"/>
      <c r="F182" s="218"/>
      <c r="G182" s="9"/>
      <c r="H182" s="10"/>
      <c r="I182" s="109"/>
      <c r="J182" s="157"/>
      <c r="K182" s="158"/>
      <c r="L182" s="171"/>
      <c r="M182" s="169"/>
    </row>
    <row r="183" spans="1:13" ht="20.100000000000001" customHeight="1" x14ac:dyDescent="0.15">
      <c r="A183" s="164">
        <v>144</v>
      </c>
      <c r="B183" s="170"/>
      <c r="C183" s="217"/>
      <c r="D183" s="218"/>
      <c r="E183" s="219"/>
      <c r="F183" s="218"/>
      <c r="G183" s="9"/>
      <c r="H183" s="10"/>
      <c r="I183" s="109"/>
      <c r="J183" s="157"/>
      <c r="K183" s="158"/>
      <c r="L183" s="171"/>
      <c r="M183" s="169"/>
    </row>
    <row r="184" spans="1:13" ht="20.100000000000001" customHeight="1" x14ac:dyDescent="0.15">
      <c r="A184" s="164">
        <v>145</v>
      </c>
      <c r="B184" s="170"/>
      <c r="C184" s="217"/>
      <c r="D184" s="218"/>
      <c r="E184" s="219"/>
      <c r="F184" s="218"/>
      <c r="G184" s="9"/>
      <c r="H184" s="10"/>
      <c r="I184" s="109"/>
      <c r="J184" s="157"/>
      <c r="K184" s="158"/>
      <c r="L184" s="171"/>
      <c r="M184" s="169"/>
    </row>
    <row r="185" spans="1:13" ht="20.100000000000001" customHeight="1" x14ac:dyDescent="0.15">
      <c r="A185" s="164">
        <v>146</v>
      </c>
      <c r="B185" s="170"/>
      <c r="C185" s="217"/>
      <c r="D185" s="218"/>
      <c r="E185" s="219"/>
      <c r="F185" s="218"/>
      <c r="G185" s="9"/>
      <c r="H185" s="10"/>
      <c r="I185" s="109"/>
      <c r="J185" s="157"/>
      <c r="K185" s="158"/>
      <c r="L185" s="171"/>
      <c r="M185" s="169"/>
    </row>
    <row r="186" spans="1:13" ht="20.100000000000001" customHeight="1" x14ac:dyDescent="0.15">
      <c r="A186" s="164">
        <v>147</v>
      </c>
      <c r="B186" s="170"/>
      <c r="C186" s="217"/>
      <c r="D186" s="218"/>
      <c r="E186" s="219"/>
      <c r="F186" s="218"/>
      <c r="G186" s="9"/>
      <c r="H186" s="10"/>
      <c r="I186" s="109"/>
      <c r="J186" s="157"/>
      <c r="K186" s="158"/>
      <c r="L186" s="171"/>
      <c r="M186" s="169"/>
    </row>
    <row r="187" spans="1:13" ht="20.100000000000001" customHeight="1" x14ac:dyDescent="0.15">
      <c r="A187" s="164">
        <v>148</v>
      </c>
      <c r="B187" s="170"/>
      <c r="C187" s="217"/>
      <c r="D187" s="218"/>
      <c r="E187" s="219"/>
      <c r="F187" s="218"/>
      <c r="G187" s="9"/>
      <c r="H187" s="10"/>
      <c r="I187" s="109"/>
      <c r="J187" s="157"/>
      <c r="K187" s="158"/>
      <c r="L187" s="171"/>
      <c r="M187" s="169"/>
    </row>
    <row r="188" spans="1:13" ht="20.100000000000001" customHeight="1" x14ac:dyDescent="0.15">
      <c r="A188" s="164">
        <v>149</v>
      </c>
      <c r="B188" s="170"/>
      <c r="C188" s="217"/>
      <c r="D188" s="218"/>
      <c r="E188" s="219"/>
      <c r="F188" s="218"/>
      <c r="G188" s="9"/>
      <c r="H188" s="10"/>
      <c r="I188" s="109"/>
      <c r="J188" s="157"/>
      <c r="K188" s="158"/>
      <c r="L188" s="171"/>
      <c r="M188" s="169"/>
    </row>
    <row r="189" spans="1:13" ht="20.100000000000001" customHeight="1" x14ac:dyDescent="0.15">
      <c r="A189" s="164">
        <v>150</v>
      </c>
      <c r="B189" s="170"/>
      <c r="C189" s="217"/>
      <c r="D189" s="218"/>
      <c r="E189" s="219"/>
      <c r="F189" s="218"/>
      <c r="G189" s="9"/>
      <c r="H189" s="10"/>
      <c r="I189" s="109"/>
      <c r="J189" s="157"/>
      <c r="K189" s="158"/>
      <c r="L189" s="171"/>
      <c r="M189" s="169"/>
    </row>
    <row r="190" spans="1:13" ht="20.100000000000001" customHeight="1" x14ac:dyDescent="0.15">
      <c r="A190" s="164">
        <v>151</v>
      </c>
      <c r="B190" s="170"/>
      <c r="C190" s="217"/>
      <c r="D190" s="218"/>
      <c r="E190" s="219"/>
      <c r="F190" s="218"/>
      <c r="G190" s="9"/>
      <c r="H190" s="10"/>
      <c r="I190" s="109"/>
      <c r="J190" s="157"/>
      <c r="K190" s="158"/>
      <c r="L190" s="171"/>
      <c r="M190" s="169"/>
    </row>
    <row r="191" spans="1:13" ht="20.100000000000001" customHeight="1" x14ac:dyDescent="0.15">
      <c r="A191" s="164">
        <v>152</v>
      </c>
      <c r="B191" s="170"/>
      <c r="C191" s="217"/>
      <c r="D191" s="218"/>
      <c r="E191" s="219"/>
      <c r="F191" s="218"/>
      <c r="G191" s="9"/>
      <c r="H191" s="10"/>
      <c r="I191" s="109"/>
      <c r="J191" s="157"/>
      <c r="K191" s="158"/>
      <c r="L191" s="171"/>
      <c r="M191" s="169"/>
    </row>
    <row r="192" spans="1:13" ht="20.100000000000001" customHeight="1" x14ac:dyDescent="0.15">
      <c r="A192" s="164">
        <v>153</v>
      </c>
      <c r="B192" s="170"/>
      <c r="C192" s="217"/>
      <c r="D192" s="218"/>
      <c r="E192" s="219"/>
      <c r="F192" s="218"/>
      <c r="G192" s="9"/>
      <c r="H192" s="10"/>
      <c r="I192" s="109"/>
      <c r="J192" s="157"/>
      <c r="K192" s="158"/>
      <c r="L192" s="171"/>
      <c r="M192" s="169"/>
    </row>
    <row r="193" spans="1:13" ht="20.100000000000001" customHeight="1" x14ac:dyDescent="0.15">
      <c r="A193" s="164">
        <v>154</v>
      </c>
      <c r="B193" s="170"/>
      <c r="C193" s="217"/>
      <c r="D193" s="218"/>
      <c r="E193" s="219"/>
      <c r="F193" s="218"/>
      <c r="G193" s="9"/>
      <c r="H193" s="10"/>
      <c r="I193" s="109"/>
      <c r="J193" s="157"/>
      <c r="K193" s="158"/>
      <c r="L193" s="171"/>
      <c r="M193" s="169"/>
    </row>
    <row r="194" spans="1:13" ht="20.100000000000001" customHeight="1" x14ac:dyDescent="0.15">
      <c r="A194" s="164">
        <v>155</v>
      </c>
      <c r="B194" s="170"/>
      <c r="C194" s="217"/>
      <c r="D194" s="218"/>
      <c r="E194" s="219"/>
      <c r="F194" s="218"/>
      <c r="G194" s="9"/>
      <c r="H194" s="10"/>
      <c r="I194" s="109"/>
      <c r="J194" s="157"/>
      <c r="K194" s="158"/>
      <c r="L194" s="171"/>
      <c r="M194" s="169"/>
    </row>
    <row r="195" spans="1:13" ht="20.100000000000001" customHeight="1" x14ac:dyDescent="0.15">
      <c r="A195" s="164">
        <v>156</v>
      </c>
      <c r="B195" s="170"/>
      <c r="C195" s="217"/>
      <c r="D195" s="218"/>
      <c r="E195" s="219"/>
      <c r="F195" s="218"/>
      <c r="G195" s="9"/>
      <c r="H195" s="10"/>
      <c r="I195" s="109"/>
      <c r="J195" s="157"/>
      <c r="K195" s="158"/>
      <c r="L195" s="171"/>
      <c r="M195" s="169"/>
    </row>
    <row r="196" spans="1:13" ht="20.100000000000001" customHeight="1" x14ac:dyDescent="0.15">
      <c r="A196" s="164">
        <v>157</v>
      </c>
      <c r="B196" s="170"/>
      <c r="C196" s="217"/>
      <c r="D196" s="218"/>
      <c r="E196" s="219"/>
      <c r="F196" s="218"/>
      <c r="G196" s="9"/>
      <c r="H196" s="10"/>
      <c r="I196" s="109"/>
      <c r="J196" s="157"/>
      <c r="K196" s="158"/>
      <c r="L196" s="171"/>
      <c r="M196" s="169"/>
    </row>
    <row r="197" spans="1:13" ht="20.100000000000001" customHeight="1" x14ac:dyDescent="0.15">
      <c r="A197" s="164">
        <v>158</v>
      </c>
      <c r="B197" s="170"/>
      <c r="C197" s="217"/>
      <c r="D197" s="218"/>
      <c r="E197" s="219"/>
      <c r="F197" s="218"/>
      <c r="G197" s="9"/>
      <c r="H197" s="10"/>
      <c r="I197" s="109"/>
      <c r="J197" s="157"/>
      <c r="K197" s="158"/>
      <c r="L197" s="171"/>
      <c r="M197" s="169"/>
    </row>
    <row r="198" spans="1:13" ht="20.100000000000001" customHeight="1" x14ac:dyDescent="0.15">
      <c r="A198" s="164">
        <v>159</v>
      </c>
      <c r="B198" s="170"/>
      <c r="C198" s="217"/>
      <c r="D198" s="218"/>
      <c r="E198" s="219"/>
      <c r="F198" s="218"/>
      <c r="G198" s="9"/>
      <c r="H198" s="10"/>
      <c r="I198" s="109"/>
      <c r="J198" s="157"/>
      <c r="K198" s="158"/>
      <c r="L198" s="171"/>
      <c r="M198" s="169"/>
    </row>
    <row r="199" spans="1:13" ht="20.100000000000001" customHeight="1" x14ac:dyDescent="0.15">
      <c r="A199" s="164">
        <v>160</v>
      </c>
      <c r="B199" s="170"/>
      <c r="C199" s="217"/>
      <c r="D199" s="218"/>
      <c r="E199" s="219"/>
      <c r="F199" s="218"/>
      <c r="G199" s="9"/>
      <c r="H199" s="10"/>
      <c r="I199" s="109"/>
      <c r="J199" s="157"/>
      <c r="K199" s="158"/>
      <c r="L199" s="171"/>
      <c r="M199" s="169"/>
    </row>
    <row r="200" spans="1:13" ht="20.100000000000001" customHeight="1" x14ac:dyDescent="0.15">
      <c r="A200" s="164">
        <v>161</v>
      </c>
      <c r="B200" s="170"/>
      <c r="C200" s="217"/>
      <c r="D200" s="218"/>
      <c r="E200" s="219"/>
      <c r="F200" s="218"/>
      <c r="G200" s="9"/>
      <c r="H200" s="10"/>
      <c r="I200" s="109"/>
      <c r="J200" s="157"/>
      <c r="K200" s="158"/>
      <c r="L200" s="171"/>
      <c r="M200" s="169"/>
    </row>
    <row r="201" spans="1:13" ht="20.100000000000001" customHeight="1" x14ac:dyDescent="0.15">
      <c r="A201" s="164">
        <v>162</v>
      </c>
      <c r="B201" s="170"/>
      <c r="C201" s="217"/>
      <c r="D201" s="218"/>
      <c r="E201" s="219"/>
      <c r="F201" s="218"/>
      <c r="G201" s="9"/>
      <c r="H201" s="10"/>
      <c r="I201" s="109"/>
      <c r="J201" s="157"/>
      <c r="K201" s="158"/>
      <c r="L201" s="171"/>
      <c r="M201" s="169"/>
    </row>
    <row r="202" spans="1:13" ht="20.100000000000001" customHeight="1" x14ac:dyDescent="0.15">
      <c r="A202" s="164">
        <v>163</v>
      </c>
      <c r="B202" s="170"/>
      <c r="C202" s="217"/>
      <c r="D202" s="218"/>
      <c r="E202" s="219"/>
      <c r="F202" s="218"/>
      <c r="G202" s="9"/>
      <c r="H202" s="10"/>
      <c r="I202" s="109"/>
      <c r="J202" s="157"/>
      <c r="K202" s="158"/>
      <c r="L202" s="171"/>
      <c r="M202" s="169"/>
    </row>
    <row r="203" spans="1:13" ht="20.100000000000001" customHeight="1" x14ac:dyDescent="0.15">
      <c r="A203" s="164">
        <v>164</v>
      </c>
      <c r="B203" s="170"/>
      <c r="C203" s="217"/>
      <c r="D203" s="218"/>
      <c r="E203" s="219"/>
      <c r="F203" s="218"/>
      <c r="G203" s="9"/>
      <c r="H203" s="10"/>
      <c r="I203" s="109"/>
      <c r="J203" s="157"/>
      <c r="K203" s="158"/>
      <c r="L203" s="171"/>
      <c r="M203" s="169"/>
    </row>
    <row r="204" spans="1:13" ht="20.100000000000001" customHeight="1" x14ac:dyDescent="0.15">
      <c r="A204" s="164">
        <v>165</v>
      </c>
      <c r="B204" s="170"/>
      <c r="C204" s="217"/>
      <c r="D204" s="218"/>
      <c r="E204" s="219"/>
      <c r="F204" s="218"/>
      <c r="G204" s="9"/>
      <c r="H204" s="10"/>
      <c r="I204" s="109"/>
      <c r="J204" s="157"/>
      <c r="K204" s="158"/>
      <c r="L204" s="171"/>
      <c r="M204" s="169"/>
    </row>
    <row r="205" spans="1:13" ht="20.100000000000001" customHeight="1" x14ac:dyDescent="0.15">
      <c r="A205" s="164">
        <v>166</v>
      </c>
      <c r="B205" s="170"/>
      <c r="C205" s="217"/>
      <c r="D205" s="218"/>
      <c r="E205" s="219"/>
      <c r="F205" s="218"/>
      <c r="G205" s="9"/>
      <c r="H205" s="10"/>
      <c r="I205" s="109"/>
      <c r="J205" s="157"/>
      <c r="K205" s="158"/>
      <c r="L205" s="171"/>
      <c r="M205" s="169"/>
    </row>
    <row r="206" spans="1:13" ht="20.100000000000001" customHeight="1" x14ac:dyDescent="0.15">
      <c r="A206" s="164">
        <v>167</v>
      </c>
      <c r="B206" s="170"/>
      <c r="C206" s="217"/>
      <c r="D206" s="218"/>
      <c r="E206" s="219"/>
      <c r="F206" s="218"/>
      <c r="G206" s="9"/>
      <c r="H206" s="10"/>
      <c r="I206" s="109"/>
      <c r="J206" s="157"/>
      <c r="K206" s="158"/>
      <c r="L206" s="171"/>
      <c r="M206" s="169"/>
    </row>
    <row r="207" spans="1:13" ht="20.100000000000001" customHeight="1" x14ac:dyDescent="0.15">
      <c r="A207" s="164">
        <v>168</v>
      </c>
      <c r="B207" s="170"/>
      <c r="C207" s="217"/>
      <c r="D207" s="218"/>
      <c r="E207" s="219"/>
      <c r="F207" s="218"/>
      <c r="G207" s="9"/>
      <c r="H207" s="10"/>
      <c r="I207" s="109"/>
      <c r="J207" s="157"/>
      <c r="K207" s="158"/>
      <c r="L207" s="171"/>
      <c r="M207" s="169"/>
    </row>
    <row r="208" spans="1:13" ht="20.100000000000001" customHeight="1" x14ac:dyDescent="0.15">
      <c r="A208" s="164">
        <v>169</v>
      </c>
      <c r="B208" s="170"/>
      <c r="C208" s="217"/>
      <c r="D208" s="218"/>
      <c r="E208" s="219"/>
      <c r="F208" s="218"/>
      <c r="G208" s="9"/>
      <c r="H208" s="10"/>
      <c r="I208" s="109"/>
      <c r="J208" s="157"/>
      <c r="K208" s="158"/>
      <c r="L208" s="171"/>
      <c r="M208" s="169"/>
    </row>
    <row r="209" spans="1:13" ht="20.100000000000001" customHeight="1" x14ac:dyDescent="0.15">
      <c r="A209" s="164">
        <v>170</v>
      </c>
      <c r="B209" s="170"/>
      <c r="C209" s="217"/>
      <c r="D209" s="218"/>
      <c r="E209" s="219"/>
      <c r="F209" s="218"/>
      <c r="G209" s="9"/>
      <c r="H209" s="10"/>
      <c r="I209" s="109"/>
      <c r="J209" s="157"/>
      <c r="K209" s="158"/>
      <c r="L209" s="171"/>
      <c r="M209" s="169"/>
    </row>
    <row r="210" spans="1:13" ht="20.100000000000001" customHeight="1" x14ac:dyDescent="0.15">
      <c r="A210" s="164">
        <v>171</v>
      </c>
      <c r="B210" s="170"/>
      <c r="C210" s="217"/>
      <c r="D210" s="218"/>
      <c r="E210" s="219"/>
      <c r="F210" s="218"/>
      <c r="G210" s="9"/>
      <c r="H210" s="10"/>
      <c r="I210" s="109"/>
      <c r="J210" s="157"/>
      <c r="K210" s="158"/>
      <c r="L210" s="171"/>
      <c r="M210" s="169"/>
    </row>
    <row r="211" spans="1:13" ht="20.100000000000001" customHeight="1" x14ac:dyDescent="0.15">
      <c r="A211" s="164">
        <v>172</v>
      </c>
      <c r="B211" s="170"/>
      <c r="C211" s="217"/>
      <c r="D211" s="218"/>
      <c r="E211" s="219"/>
      <c r="F211" s="218"/>
      <c r="G211" s="9"/>
      <c r="H211" s="10"/>
      <c r="I211" s="109"/>
      <c r="J211" s="157"/>
      <c r="K211" s="158"/>
      <c r="L211" s="171"/>
      <c r="M211" s="169"/>
    </row>
    <row r="212" spans="1:13" ht="20.100000000000001" customHeight="1" x14ac:dyDescent="0.15">
      <c r="A212" s="164">
        <v>173</v>
      </c>
      <c r="B212" s="170"/>
      <c r="C212" s="217"/>
      <c r="D212" s="218"/>
      <c r="E212" s="219"/>
      <c r="F212" s="218"/>
      <c r="G212" s="9"/>
      <c r="H212" s="10"/>
      <c r="I212" s="109"/>
      <c r="J212" s="157"/>
      <c r="K212" s="158"/>
      <c r="L212" s="171"/>
      <c r="M212" s="169"/>
    </row>
    <row r="213" spans="1:13" ht="20.100000000000001" customHeight="1" x14ac:dyDescent="0.15">
      <c r="A213" s="164">
        <v>174</v>
      </c>
      <c r="B213" s="170"/>
      <c r="C213" s="217"/>
      <c r="D213" s="218"/>
      <c r="E213" s="219"/>
      <c r="F213" s="218"/>
      <c r="G213" s="9"/>
      <c r="H213" s="10"/>
      <c r="I213" s="109"/>
      <c r="J213" s="157"/>
      <c r="K213" s="158"/>
      <c r="L213" s="171"/>
      <c r="M213" s="169"/>
    </row>
    <row r="214" spans="1:13" ht="20.100000000000001" customHeight="1" x14ac:dyDescent="0.15">
      <c r="A214" s="164">
        <v>175</v>
      </c>
      <c r="B214" s="170"/>
      <c r="C214" s="217"/>
      <c r="D214" s="218"/>
      <c r="E214" s="219"/>
      <c r="F214" s="218"/>
      <c r="G214" s="9"/>
      <c r="H214" s="10"/>
      <c r="I214" s="109"/>
      <c r="J214" s="157"/>
      <c r="K214" s="158"/>
      <c r="L214" s="171"/>
      <c r="M214" s="169"/>
    </row>
    <row r="215" spans="1:13" ht="20.100000000000001" customHeight="1" x14ac:dyDescent="0.15">
      <c r="A215" s="164">
        <v>176</v>
      </c>
      <c r="B215" s="170"/>
      <c r="C215" s="217"/>
      <c r="D215" s="218"/>
      <c r="E215" s="219"/>
      <c r="F215" s="218"/>
      <c r="G215" s="9"/>
      <c r="H215" s="10"/>
      <c r="I215" s="109"/>
      <c r="J215" s="157"/>
      <c r="K215" s="158"/>
      <c r="L215" s="171"/>
      <c r="M215" s="169"/>
    </row>
    <row r="216" spans="1:13" ht="20.100000000000001" customHeight="1" x14ac:dyDescent="0.15">
      <c r="A216" s="164">
        <v>177</v>
      </c>
      <c r="B216" s="170"/>
      <c r="C216" s="217"/>
      <c r="D216" s="218"/>
      <c r="E216" s="219"/>
      <c r="F216" s="218"/>
      <c r="G216" s="9"/>
      <c r="H216" s="10"/>
      <c r="I216" s="109"/>
      <c r="J216" s="157"/>
      <c r="K216" s="158"/>
      <c r="L216" s="171"/>
      <c r="M216" s="169"/>
    </row>
    <row r="217" spans="1:13" ht="20.100000000000001" customHeight="1" x14ac:dyDescent="0.15">
      <c r="A217" s="164">
        <v>178</v>
      </c>
      <c r="B217" s="170"/>
      <c r="C217" s="217"/>
      <c r="D217" s="218"/>
      <c r="E217" s="219"/>
      <c r="F217" s="218"/>
      <c r="G217" s="9"/>
      <c r="H217" s="10"/>
      <c r="I217" s="109"/>
      <c r="J217" s="157"/>
      <c r="K217" s="158"/>
      <c r="L217" s="171"/>
      <c r="M217" s="169"/>
    </row>
    <row r="218" spans="1:13" ht="20.100000000000001" customHeight="1" x14ac:dyDescent="0.15">
      <c r="A218" s="164">
        <v>179</v>
      </c>
      <c r="B218" s="170"/>
      <c r="C218" s="217"/>
      <c r="D218" s="218"/>
      <c r="E218" s="219"/>
      <c r="F218" s="218"/>
      <c r="G218" s="9"/>
      <c r="H218" s="10"/>
      <c r="I218" s="109"/>
      <c r="J218" s="157"/>
      <c r="K218" s="158"/>
      <c r="L218" s="171"/>
      <c r="M218" s="169"/>
    </row>
    <row r="219" spans="1:13" ht="20.100000000000001" customHeight="1" x14ac:dyDescent="0.15">
      <c r="A219" s="164">
        <v>180</v>
      </c>
      <c r="B219" s="170"/>
      <c r="C219" s="217"/>
      <c r="D219" s="218"/>
      <c r="E219" s="219"/>
      <c r="F219" s="218"/>
      <c r="G219" s="9"/>
      <c r="H219" s="10"/>
      <c r="I219" s="109"/>
      <c r="J219" s="157"/>
      <c r="K219" s="158"/>
      <c r="L219" s="171"/>
      <c r="M219" s="169"/>
    </row>
    <row r="220" spans="1:13" ht="20.100000000000001" customHeight="1" x14ac:dyDescent="0.15">
      <c r="A220" s="164">
        <v>181</v>
      </c>
      <c r="B220" s="170"/>
      <c r="C220" s="217"/>
      <c r="D220" s="218"/>
      <c r="E220" s="219"/>
      <c r="F220" s="218"/>
      <c r="G220" s="9"/>
      <c r="H220" s="10"/>
      <c r="I220" s="109"/>
      <c r="J220" s="157"/>
      <c r="K220" s="158"/>
      <c r="L220" s="171"/>
      <c r="M220" s="169"/>
    </row>
    <row r="221" spans="1:13" ht="20.100000000000001" customHeight="1" x14ac:dyDescent="0.15">
      <c r="A221" s="164">
        <v>182</v>
      </c>
      <c r="B221" s="170"/>
      <c r="C221" s="217"/>
      <c r="D221" s="218"/>
      <c r="E221" s="219"/>
      <c r="F221" s="218"/>
      <c r="G221" s="9"/>
      <c r="H221" s="10"/>
      <c r="I221" s="109"/>
      <c r="J221" s="157"/>
      <c r="K221" s="158"/>
      <c r="L221" s="171"/>
      <c r="M221" s="169"/>
    </row>
    <row r="222" spans="1:13" ht="20.100000000000001" customHeight="1" x14ac:dyDescent="0.15">
      <c r="A222" s="164">
        <v>183</v>
      </c>
      <c r="B222" s="170"/>
      <c r="C222" s="217"/>
      <c r="D222" s="218"/>
      <c r="E222" s="219"/>
      <c r="F222" s="218"/>
      <c r="G222" s="9"/>
      <c r="H222" s="10"/>
      <c r="I222" s="109"/>
      <c r="J222" s="157"/>
      <c r="K222" s="158"/>
      <c r="L222" s="171"/>
      <c r="M222" s="169"/>
    </row>
    <row r="223" spans="1:13" ht="20.100000000000001" customHeight="1" x14ac:dyDescent="0.15">
      <c r="A223" s="164">
        <v>184</v>
      </c>
      <c r="B223" s="170"/>
      <c r="C223" s="217"/>
      <c r="D223" s="218"/>
      <c r="E223" s="219"/>
      <c r="F223" s="218"/>
      <c r="G223" s="9"/>
      <c r="H223" s="10"/>
      <c r="I223" s="109"/>
      <c r="J223" s="157"/>
      <c r="K223" s="158"/>
      <c r="L223" s="171"/>
      <c r="M223" s="169"/>
    </row>
    <row r="224" spans="1:13" ht="20.100000000000001" customHeight="1" x14ac:dyDescent="0.15">
      <c r="A224" s="164">
        <v>185</v>
      </c>
      <c r="B224" s="170"/>
      <c r="C224" s="217"/>
      <c r="D224" s="218"/>
      <c r="E224" s="219"/>
      <c r="F224" s="218"/>
      <c r="G224" s="9"/>
      <c r="H224" s="10"/>
      <c r="I224" s="109"/>
      <c r="J224" s="157"/>
      <c r="K224" s="158"/>
      <c r="L224" s="171"/>
      <c r="M224" s="169"/>
    </row>
    <row r="225" spans="1:13" ht="20.100000000000001" customHeight="1" x14ac:dyDescent="0.15">
      <c r="A225" s="164">
        <v>186</v>
      </c>
      <c r="B225" s="170"/>
      <c r="C225" s="217"/>
      <c r="D225" s="218"/>
      <c r="E225" s="219"/>
      <c r="F225" s="218"/>
      <c r="G225" s="9"/>
      <c r="H225" s="10"/>
      <c r="I225" s="109"/>
      <c r="J225" s="157"/>
      <c r="K225" s="158"/>
      <c r="L225" s="171"/>
      <c r="M225" s="169"/>
    </row>
    <row r="226" spans="1:13" ht="20.100000000000001" customHeight="1" x14ac:dyDescent="0.15">
      <c r="A226" s="164">
        <v>187</v>
      </c>
      <c r="B226" s="170"/>
      <c r="C226" s="217"/>
      <c r="D226" s="218"/>
      <c r="E226" s="219"/>
      <c r="F226" s="218"/>
      <c r="G226" s="9"/>
      <c r="H226" s="10"/>
      <c r="I226" s="109"/>
      <c r="J226" s="157"/>
      <c r="K226" s="158"/>
      <c r="L226" s="171"/>
      <c r="M226" s="169"/>
    </row>
    <row r="227" spans="1:13" ht="20.100000000000001" customHeight="1" x14ac:dyDescent="0.15">
      <c r="A227" s="164">
        <v>188</v>
      </c>
      <c r="B227" s="170"/>
      <c r="C227" s="217"/>
      <c r="D227" s="218"/>
      <c r="E227" s="219"/>
      <c r="F227" s="218"/>
      <c r="G227" s="9"/>
      <c r="H227" s="10"/>
      <c r="I227" s="109"/>
      <c r="J227" s="157"/>
      <c r="K227" s="158"/>
      <c r="L227" s="171"/>
      <c r="M227" s="169"/>
    </row>
    <row r="228" spans="1:13" ht="20.100000000000001" customHeight="1" x14ac:dyDescent="0.15">
      <c r="A228" s="164">
        <v>189</v>
      </c>
      <c r="B228" s="170"/>
      <c r="C228" s="217"/>
      <c r="D228" s="218"/>
      <c r="E228" s="219"/>
      <c r="F228" s="218"/>
      <c r="G228" s="9"/>
      <c r="H228" s="10"/>
      <c r="I228" s="109"/>
      <c r="J228" s="157"/>
      <c r="K228" s="158"/>
      <c r="L228" s="171"/>
      <c r="M228" s="169"/>
    </row>
    <row r="229" spans="1:13" ht="20.100000000000001" customHeight="1" x14ac:dyDescent="0.15">
      <c r="A229" s="164">
        <v>190</v>
      </c>
      <c r="B229" s="170"/>
      <c r="C229" s="217"/>
      <c r="D229" s="218"/>
      <c r="E229" s="219"/>
      <c r="F229" s="218"/>
      <c r="G229" s="9"/>
      <c r="H229" s="10"/>
      <c r="I229" s="109"/>
      <c r="J229" s="157"/>
      <c r="K229" s="158"/>
      <c r="L229" s="171"/>
      <c r="M229" s="169"/>
    </row>
    <row r="230" spans="1:13" ht="20.100000000000001" customHeight="1" x14ac:dyDescent="0.15">
      <c r="A230" s="164">
        <v>191</v>
      </c>
      <c r="B230" s="170"/>
      <c r="C230" s="217"/>
      <c r="D230" s="218"/>
      <c r="E230" s="219"/>
      <c r="F230" s="218"/>
      <c r="G230" s="9"/>
      <c r="H230" s="10"/>
      <c r="I230" s="109"/>
      <c r="J230" s="157"/>
      <c r="K230" s="158"/>
      <c r="L230" s="171"/>
      <c r="M230" s="169"/>
    </row>
    <row r="231" spans="1:13" ht="20.100000000000001" customHeight="1" x14ac:dyDescent="0.15">
      <c r="A231" s="164">
        <v>192</v>
      </c>
      <c r="B231" s="170"/>
      <c r="C231" s="217"/>
      <c r="D231" s="218"/>
      <c r="E231" s="219"/>
      <c r="F231" s="218"/>
      <c r="G231" s="9"/>
      <c r="H231" s="10"/>
      <c r="I231" s="109"/>
      <c r="J231" s="157"/>
      <c r="K231" s="158"/>
      <c r="L231" s="171"/>
      <c r="M231" s="169"/>
    </row>
    <row r="232" spans="1:13" ht="20.100000000000001" customHeight="1" x14ac:dyDescent="0.15">
      <c r="A232" s="164">
        <v>193</v>
      </c>
      <c r="B232" s="170"/>
      <c r="C232" s="217"/>
      <c r="D232" s="218"/>
      <c r="E232" s="219"/>
      <c r="F232" s="218"/>
      <c r="G232" s="9"/>
      <c r="H232" s="10"/>
      <c r="I232" s="109"/>
      <c r="J232" s="157"/>
      <c r="K232" s="158"/>
      <c r="L232" s="171"/>
      <c r="M232" s="169"/>
    </row>
    <row r="233" spans="1:13" ht="20.100000000000001" customHeight="1" x14ac:dyDescent="0.15">
      <c r="A233" s="164">
        <v>194</v>
      </c>
      <c r="B233" s="170"/>
      <c r="C233" s="217"/>
      <c r="D233" s="218"/>
      <c r="E233" s="219"/>
      <c r="F233" s="218"/>
      <c r="G233" s="9"/>
      <c r="H233" s="10"/>
      <c r="I233" s="109"/>
      <c r="J233" s="157"/>
      <c r="K233" s="158"/>
      <c r="L233" s="171"/>
      <c r="M233" s="169"/>
    </row>
    <row r="234" spans="1:13" ht="20.100000000000001" customHeight="1" x14ac:dyDescent="0.15">
      <c r="A234" s="164">
        <v>195</v>
      </c>
      <c r="B234" s="170"/>
      <c r="C234" s="217"/>
      <c r="D234" s="218"/>
      <c r="E234" s="219"/>
      <c r="F234" s="218"/>
      <c r="G234" s="9"/>
      <c r="H234" s="10"/>
      <c r="I234" s="109"/>
      <c r="J234" s="157"/>
      <c r="K234" s="158"/>
      <c r="L234" s="171"/>
      <c r="M234" s="169"/>
    </row>
    <row r="235" spans="1:13" ht="20.100000000000001" customHeight="1" x14ac:dyDescent="0.15">
      <c r="A235" s="164">
        <v>196</v>
      </c>
      <c r="B235" s="170"/>
      <c r="C235" s="217"/>
      <c r="D235" s="218"/>
      <c r="E235" s="219"/>
      <c r="F235" s="218"/>
      <c r="G235" s="9"/>
      <c r="H235" s="10"/>
      <c r="I235" s="109"/>
      <c r="J235" s="157"/>
      <c r="K235" s="158"/>
      <c r="L235" s="171"/>
      <c r="M235" s="169"/>
    </row>
    <row r="236" spans="1:13" ht="20.100000000000001" customHeight="1" x14ac:dyDescent="0.15">
      <c r="A236" s="164">
        <v>197</v>
      </c>
      <c r="B236" s="170"/>
      <c r="C236" s="217"/>
      <c r="D236" s="218"/>
      <c r="E236" s="219"/>
      <c r="F236" s="218"/>
      <c r="G236" s="9"/>
      <c r="H236" s="10"/>
      <c r="I236" s="109"/>
      <c r="J236" s="157"/>
      <c r="K236" s="158"/>
      <c r="L236" s="171"/>
      <c r="M236" s="169"/>
    </row>
    <row r="237" spans="1:13" ht="20.100000000000001" customHeight="1" x14ac:dyDescent="0.15">
      <c r="A237" s="164">
        <v>198</v>
      </c>
      <c r="B237" s="170"/>
      <c r="C237" s="217"/>
      <c r="D237" s="218"/>
      <c r="E237" s="219"/>
      <c r="F237" s="218"/>
      <c r="G237" s="9"/>
      <c r="H237" s="10"/>
      <c r="I237" s="109"/>
      <c r="J237" s="157"/>
      <c r="K237" s="158"/>
      <c r="L237" s="171"/>
      <c r="M237" s="169"/>
    </row>
    <row r="238" spans="1:13" ht="20.100000000000001" customHeight="1" x14ac:dyDescent="0.15">
      <c r="A238" s="164">
        <v>199</v>
      </c>
      <c r="B238" s="170"/>
      <c r="C238" s="217"/>
      <c r="D238" s="218"/>
      <c r="E238" s="219"/>
      <c r="F238" s="218"/>
      <c r="G238" s="9"/>
      <c r="H238" s="10"/>
      <c r="I238" s="109"/>
      <c r="J238" s="157"/>
      <c r="K238" s="158"/>
      <c r="L238" s="171"/>
      <c r="M238" s="169"/>
    </row>
    <row r="239" spans="1:13" ht="20.100000000000001" customHeight="1" thickBot="1" x14ac:dyDescent="0.2">
      <c r="A239" s="164">
        <v>200</v>
      </c>
      <c r="B239" s="170"/>
      <c r="C239" s="220"/>
      <c r="D239" s="221"/>
      <c r="E239" s="222"/>
      <c r="F239" s="221"/>
      <c r="G239" s="105"/>
      <c r="H239" s="106"/>
      <c r="I239" s="110"/>
      <c r="J239" s="159"/>
      <c r="K239" s="167"/>
      <c r="L239" s="171"/>
      <c r="M239" s="169"/>
    </row>
    <row r="240" spans="1:13" ht="18" customHeight="1" thickTop="1" x14ac:dyDescent="0.15">
      <c r="A240" s="24"/>
      <c r="K240" s="115"/>
    </row>
    <row r="241" ht="18" hidden="1" customHeight="1" x14ac:dyDescent="0.15"/>
    <row r="242" ht="18" hidden="1" customHeight="1" x14ac:dyDescent="0.15"/>
  </sheetData>
  <sheetProtection algorithmName="SHA-512" hashValue="MgSVIbBlWWbzpplxj874rRQX7vA4GFSn4CIeB6rdNp8WrYfL0evQXW2S8fnoPPy1ft+Ky8oMRf1U7JcR5T2LmA==" saltValue="Xiot1EnctkjCO9iFBe6jZg==" spinCount="100000" sheet="1" objects="1" scenarios="1" formatCells="0" formatColumns="0" formatRows="0"/>
  <mergeCells count="58">
    <mergeCell ref="A1:K1"/>
    <mergeCell ref="A2:K2"/>
    <mergeCell ref="A5:B5"/>
    <mergeCell ref="F5:H5"/>
    <mergeCell ref="A6:B6"/>
    <mergeCell ref="C6:H6"/>
    <mergeCell ref="A7:B7"/>
    <mergeCell ref="C7:H7"/>
    <mergeCell ref="A8:B9"/>
    <mergeCell ref="C8:H8"/>
    <mergeCell ref="C9:H9"/>
    <mergeCell ref="A10:B10"/>
    <mergeCell ref="C10:H10"/>
    <mergeCell ref="A17:B17"/>
    <mergeCell ref="A11:B11"/>
    <mergeCell ref="C11:H11"/>
    <mergeCell ref="A12:B12"/>
    <mergeCell ref="C12:H12"/>
    <mergeCell ref="A13:B13"/>
    <mergeCell ref="C13:H13"/>
    <mergeCell ref="N11:N12"/>
    <mergeCell ref="F22:H22"/>
    <mergeCell ref="B14:K14"/>
    <mergeCell ref="A15:B15"/>
    <mergeCell ref="C15:H15"/>
    <mergeCell ref="A16:B16"/>
    <mergeCell ref="C16:H16"/>
    <mergeCell ref="N22:N23"/>
    <mergeCell ref="A23:B24"/>
    <mergeCell ref="C23:C24"/>
    <mergeCell ref="F23:H23"/>
    <mergeCell ref="F24:H24"/>
    <mergeCell ref="N24:N25"/>
    <mergeCell ref="A25:B25"/>
    <mergeCell ref="C25:D25"/>
    <mergeCell ref="F25:H25"/>
    <mergeCell ref="A18:B22"/>
    <mergeCell ref="F18:H18"/>
    <mergeCell ref="F19:H19"/>
    <mergeCell ref="F20:H20"/>
    <mergeCell ref="C21:D21"/>
    <mergeCell ref="F21:H21"/>
    <mergeCell ref="C22:D22"/>
    <mergeCell ref="N26:N27"/>
    <mergeCell ref="A36:B36"/>
    <mergeCell ref="C36:K36"/>
    <mergeCell ref="L36:M36"/>
    <mergeCell ref="A37:A38"/>
    <mergeCell ref="B37:B38"/>
    <mergeCell ref="C37:C38"/>
    <mergeCell ref="D37:D38"/>
    <mergeCell ref="E37:E38"/>
    <mergeCell ref="F37:F38"/>
    <mergeCell ref="G37:I37"/>
    <mergeCell ref="J37:J38"/>
    <mergeCell ref="K37:K38"/>
    <mergeCell ref="L37:L38"/>
    <mergeCell ref="M37:M38"/>
  </mergeCells>
  <phoneticPr fontId="2"/>
  <dataValidations count="5">
    <dataValidation type="list" allowBlank="1" showInputMessage="1" showErrorMessage="1" sqref="J39:J239" xr:uid="{A12C41B0-1B51-4928-A65D-B9BB610EA473}">
      <formula1>"大学2年生,大学3年生,大学4年生,大学院1年生,大学院2年生,その他"</formula1>
    </dataValidation>
    <dataValidation type="list" allowBlank="1" showInputMessage="1" showErrorMessage="1" sqref="G17" xr:uid="{B79F9BC8-8ED4-48F5-BBE9-B53B9B289B31}">
      <formula1>"1,2,3,4,5,6,7,8,9,10,11,12,13,14,15,16,17,18,19,20,21,22,23,24,25,26,27,28,29,30,31"</formula1>
    </dataValidation>
    <dataValidation type="list" allowBlank="1" showInputMessage="1" showErrorMessage="1" sqref="E17" xr:uid="{3851D4A6-D88E-49B5-A4C1-47929A10AAA5}">
      <formula1>"1,2,3"</formula1>
    </dataValidation>
    <dataValidation type="list" allowBlank="1" showInputMessage="1" showErrorMessage="1" sqref="I39:I239 G39:G239 K39:K239" xr:uid="{F1C47333-AE59-4CBA-B255-0509F2B73A57}">
      <formula1>"○"</formula1>
    </dataValidation>
    <dataValidation type="list" allowBlank="1" showInputMessage="1" showErrorMessage="1" sqref="H39 H41:H239 H40" xr:uid="{E2A770C0-104A-4919-BA47-E199CC6E6FA8}">
      <formula1>$L$6:$L$20</formula1>
    </dataValidation>
  </dataValidations>
  <hyperlinks>
    <hyperlink ref="E39" r:id="rId1" xr:uid="{3A3EEEBE-07E2-4698-905B-32D852CCB9B8}"/>
  </hyperlinks>
  <pageMargins left="0.31496062992125984" right="0.31496062992125984" top="0.35433070866141736" bottom="0.35433070866141736" header="0" footer="0"/>
  <pageSetup paperSize="9" orientation="landscape" r:id="rId2"/>
  <rowBreaks count="1" manualBreakCount="1">
    <brk id="32" max="13"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9AA46-CE83-43B9-BE11-642FE5004A14}">
  <sheetPr>
    <tabColor theme="8" tint="0.39997558519241921"/>
  </sheetPr>
  <dimension ref="A1:V242"/>
  <sheetViews>
    <sheetView zoomScaleNormal="100" zoomScaleSheetLayoutView="100" workbookViewId="0">
      <selection activeCell="C5" sqref="C5"/>
    </sheetView>
  </sheetViews>
  <sheetFormatPr defaultColWidth="0" defaultRowHeight="13.5" zeroHeight="1" x14ac:dyDescent="0.15"/>
  <cols>
    <col min="1" max="1" width="4.625" style="28" customWidth="1"/>
    <col min="2" max="3" width="20.625" style="24" customWidth="1"/>
    <col min="4" max="4" width="25.625" style="24" customWidth="1"/>
    <col min="5" max="5" width="30.625" style="24" customWidth="1"/>
    <col min="6" max="6" width="12.625" style="24" customWidth="1"/>
    <col min="7" max="11" width="10.625" style="24" customWidth="1"/>
    <col min="12" max="14" width="15.625" style="24" hidden="1" customWidth="1"/>
    <col min="15" max="15" width="15.625" style="28" hidden="1" customWidth="1"/>
    <col min="16" max="22" width="10.625" style="28" hidden="1" customWidth="1"/>
    <col min="23" max="16384" width="9" style="28" hidden="1"/>
  </cols>
  <sheetData>
    <row r="1" spans="1:16" ht="24.95" customHeight="1" x14ac:dyDescent="0.15">
      <c r="A1" s="321" t="s">
        <v>140</v>
      </c>
      <c r="B1" s="321"/>
      <c r="C1" s="321"/>
      <c r="D1" s="321"/>
      <c r="E1" s="321"/>
      <c r="F1" s="321"/>
      <c r="G1" s="321"/>
      <c r="H1" s="321"/>
      <c r="I1" s="321"/>
      <c r="J1" s="321"/>
      <c r="K1" s="321"/>
      <c r="L1" s="179"/>
      <c r="M1" s="179"/>
      <c r="N1" s="80"/>
      <c r="O1" s="46"/>
      <c r="P1" s="46"/>
    </row>
    <row r="2" spans="1:16" ht="24.95" customHeight="1" x14ac:dyDescent="0.15">
      <c r="A2" s="321" t="s">
        <v>83</v>
      </c>
      <c r="B2" s="321"/>
      <c r="C2" s="321"/>
      <c r="D2" s="321"/>
      <c r="E2" s="321"/>
      <c r="F2" s="321"/>
      <c r="G2" s="321"/>
      <c r="H2" s="321"/>
      <c r="I2" s="321"/>
      <c r="J2" s="321"/>
      <c r="K2" s="321"/>
      <c r="L2" s="179"/>
      <c r="M2" s="179"/>
      <c r="N2" s="23"/>
      <c r="O2" s="47"/>
      <c r="P2" s="47"/>
    </row>
    <row r="3" spans="1:16" ht="8.25" customHeight="1" x14ac:dyDescent="0.15">
      <c r="A3" s="24"/>
    </row>
    <row r="4" spans="1:16" ht="21.75" customHeight="1" thickBot="1" x14ac:dyDescent="0.2">
      <c r="A4" s="24" t="s">
        <v>0</v>
      </c>
      <c r="K4" s="25"/>
      <c r="L4" s="25" t="s">
        <v>132</v>
      </c>
    </row>
    <row r="5" spans="1:16" ht="24.95" customHeight="1" thickTop="1" x14ac:dyDescent="0.15">
      <c r="A5" s="225" t="s">
        <v>1</v>
      </c>
      <c r="B5" s="319"/>
      <c r="C5" s="95" t="s">
        <v>70</v>
      </c>
      <c r="D5" s="95" t="s">
        <v>71</v>
      </c>
      <c r="E5" s="95" t="s">
        <v>72</v>
      </c>
      <c r="F5" s="237"/>
      <c r="G5" s="237"/>
      <c r="H5" s="238"/>
      <c r="K5" s="25"/>
      <c r="L5" s="174" t="s">
        <v>85</v>
      </c>
      <c r="M5" s="173" t="s">
        <v>22</v>
      </c>
      <c r="N5" s="172" t="s">
        <v>133</v>
      </c>
    </row>
    <row r="6" spans="1:16" ht="24.95" customHeight="1" x14ac:dyDescent="0.15">
      <c r="A6" s="225" t="s">
        <v>2</v>
      </c>
      <c r="B6" s="319"/>
      <c r="C6" s="240"/>
      <c r="D6" s="240"/>
      <c r="E6" s="240"/>
      <c r="F6" s="240"/>
      <c r="G6" s="240"/>
      <c r="H6" s="241"/>
      <c r="K6" s="25"/>
      <c r="L6" s="175" t="s">
        <v>23</v>
      </c>
      <c r="M6" s="213">
        <f t="shared" ref="M6:M20" si="0">COUNTIF($H$40:$H$239,L6)</f>
        <v>0</v>
      </c>
      <c r="N6" s="177">
        <f>M6</f>
        <v>0</v>
      </c>
    </row>
    <row r="7" spans="1:16" ht="24.95" customHeight="1" x14ac:dyDescent="0.15">
      <c r="A7" s="225" t="s">
        <v>14</v>
      </c>
      <c r="B7" s="319"/>
      <c r="C7" s="240"/>
      <c r="D7" s="240"/>
      <c r="E7" s="240"/>
      <c r="F7" s="240"/>
      <c r="G7" s="240"/>
      <c r="H7" s="241"/>
      <c r="K7" s="25"/>
      <c r="L7" s="175" t="s">
        <v>153</v>
      </c>
      <c r="M7" s="213">
        <f t="shared" si="0"/>
        <v>0</v>
      </c>
      <c r="N7" s="177">
        <f t="shared" ref="N7:N10" si="1">M7</f>
        <v>0</v>
      </c>
    </row>
    <row r="8" spans="1:16" ht="24.95" customHeight="1" x14ac:dyDescent="0.15">
      <c r="A8" s="225" t="s">
        <v>3</v>
      </c>
      <c r="B8" s="226"/>
      <c r="C8" s="295" t="s">
        <v>4</v>
      </c>
      <c r="D8" s="296"/>
      <c r="E8" s="296"/>
      <c r="F8" s="296"/>
      <c r="G8" s="296"/>
      <c r="H8" s="297"/>
      <c r="K8" s="25"/>
      <c r="L8" s="175" t="s">
        <v>154</v>
      </c>
      <c r="M8" s="213">
        <f t="shared" si="0"/>
        <v>0</v>
      </c>
      <c r="N8" s="177">
        <f t="shared" si="1"/>
        <v>0</v>
      </c>
    </row>
    <row r="9" spans="1:16" ht="24.95" customHeight="1" x14ac:dyDescent="0.15">
      <c r="A9" s="225"/>
      <c r="B9" s="226"/>
      <c r="C9" s="298"/>
      <c r="D9" s="299"/>
      <c r="E9" s="299"/>
      <c r="F9" s="299"/>
      <c r="G9" s="299"/>
      <c r="H9" s="300"/>
      <c r="K9" s="25"/>
      <c r="L9" s="175" t="s">
        <v>155</v>
      </c>
      <c r="M9" s="213">
        <f t="shared" si="0"/>
        <v>0</v>
      </c>
      <c r="N9" s="177">
        <f t="shared" si="1"/>
        <v>0</v>
      </c>
    </row>
    <row r="10" spans="1:16" ht="24.95" customHeight="1" x14ac:dyDescent="0.15">
      <c r="A10" s="317" t="s">
        <v>5</v>
      </c>
      <c r="B10" s="318"/>
      <c r="C10" s="229"/>
      <c r="D10" s="230"/>
      <c r="E10" s="230"/>
      <c r="F10" s="230"/>
      <c r="G10" s="230"/>
      <c r="H10" s="231"/>
      <c r="K10" s="25"/>
      <c r="L10" s="175" t="s">
        <v>34</v>
      </c>
      <c r="M10" s="213">
        <f t="shared" si="0"/>
        <v>0</v>
      </c>
      <c r="N10" s="177">
        <f t="shared" si="1"/>
        <v>0</v>
      </c>
    </row>
    <row r="11" spans="1:16" ht="24.95" customHeight="1" x14ac:dyDescent="0.15">
      <c r="A11" s="233" t="s">
        <v>6</v>
      </c>
      <c r="B11" s="234"/>
      <c r="C11" s="256"/>
      <c r="D11" s="256"/>
      <c r="E11" s="256"/>
      <c r="F11" s="256"/>
      <c r="G11" s="256"/>
      <c r="H11" s="257"/>
      <c r="K11" s="25"/>
      <c r="L11" s="175" t="s">
        <v>29</v>
      </c>
      <c r="M11" s="213">
        <f t="shared" si="0"/>
        <v>0</v>
      </c>
      <c r="N11" s="334">
        <f>SUM(M11,M12)</f>
        <v>0</v>
      </c>
    </row>
    <row r="12" spans="1:16" ht="24.95" customHeight="1" x14ac:dyDescent="0.15">
      <c r="A12" s="225" t="s">
        <v>7</v>
      </c>
      <c r="B12" s="319"/>
      <c r="C12" s="240"/>
      <c r="D12" s="240"/>
      <c r="E12" s="240"/>
      <c r="F12" s="240"/>
      <c r="G12" s="240"/>
      <c r="H12" s="241"/>
      <c r="K12" s="25"/>
      <c r="L12" s="175" t="s">
        <v>30</v>
      </c>
      <c r="M12" s="213">
        <f t="shared" si="0"/>
        <v>0</v>
      </c>
      <c r="N12" s="334"/>
    </row>
    <row r="13" spans="1:16" ht="24.95" customHeight="1" thickBot="1" x14ac:dyDescent="0.2">
      <c r="A13" s="225" t="s">
        <v>8</v>
      </c>
      <c r="B13" s="226"/>
      <c r="C13" s="258" t="s">
        <v>9</v>
      </c>
      <c r="D13" s="259"/>
      <c r="E13" s="259"/>
      <c r="F13" s="259"/>
      <c r="G13" s="259"/>
      <c r="H13" s="260"/>
      <c r="K13" s="25"/>
      <c r="L13" s="175" t="s">
        <v>25</v>
      </c>
      <c r="M13" s="213">
        <f t="shared" si="0"/>
        <v>0</v>
      </c>
      <c r="N13" s="177">
        <f t="shared" ref="N13:N14" si="2">M13</f>
        <v>0</v>
      </c>
    </row>
    <row r="14" spans="1:16" ht="24.95" customHeight="1" thickTop="1" thickBot="1" x14ac:dyDescent="0.2">
      <c r="B14" s="344"/>
      <c r="C14" s="344"/>
      <c r="D14" s="344"/>
      <c r="E14" s="344"/>
      <c r="F14" s="344"/>
      <c r="G14" s="344"/>
      <c r="H14" s="344"/>
      <c r="I14" s="344"/>
      <c r="J14" s="344"/>
      <c r="K14" s="344"/>
      <c r="L14" s="175" t="s">
        <v>26</v>
      </c>
      <c r="M14" s="213">
        <f t="shared" si="0"/>
        <v>0</v>
      </c>
      <c r="N14" s="177">
        <f t="shared" si="2"/>
        <v>0</v>
      </c>
    </row>
    <row r="15" spans="1:16" ht="24.95" customHeight="1" thickTop="1" x14ac:dyDescent="0.15">
      <c r="A15" s="225" t="s">
        <v>10</v>
      </c>
      <c r="B15" s="319"/>
      <c r="C15" s="335" t="s">
        <v>141</v>
      </c>
      <c r="D15" s="335"/>
      <c r="E15" s="335"/>
      <c r="F15" s="335"/>
      <c r="G15" s="335"/>
      <c r="H15" s="336"/>
      <c r="I15" s="11"/>
      <c r="L15" s="175" t="s">
        <v>27</v>
      </c>
      <c r="M15" s="213">
        <f>COUNTIF($H$40:$H$239,L15)</f>
        <v>0</v>
      </c>
      <c r="N15" s="177">
        <f>M15</f>
        <v>0</v>
      </c>
      <c r="O15" s="16"/>
    </row>
    <row r="16" spans="1:16" ht="24.95" customHeight="1" thickBot="1" x14ac:dyDescent="0.2">
      <c r="A16" s="244" t="s">
        <v>57</v>
      </c>
      <c r="B16" s="320"/>
      <c r="C16" s="253" t="s">
        <v>134</v>
      </c>
      <c r="D16" s="252"/>
      <c r="E16" s="253"/>
      <c r="F16" s="252"/>
      <c r="G16" s="253"/>
      <c r="H16" s="254"/>
      <c r="I16" s="11"/>
      <c r="L16" s="175" t="s">
        <v>28</v>
      </c>
      <c r="M16" s="213">
        <f t="shared" si="0"/>
        <v>0</v>
      </c>
      <c r="N16" s="177">
        <f t="shared" ref="N16:N17" si="3">M16</f>
        <v>0</v>
      </c>
    </row>
    <row r="17" spans="1:15" ht="24.95" customHeight="1" thickBot="1" x14ac:dyDescent="0.2">
      <c r="A17" s="225" t="s">
        <v>68</v>
      </c>
      <c r="B17" s="226"/>
      <c r="C17" s="92" t="s">
        <v>69</v>
      </c>
      <c r="D17" s="41" t="s">
        <v>142</v>
      </c>
      <c r="E17" s="53"/>
      <c r="F17" s="52" t="s">
        <v>12</v>
      </c>
      <c r="G17" s="53"/>
      <c r="H17" s="96" t="s">
        <v>13</v>
      </c>
      <c r="I17" s="11"/>
      <c r="L17" s="175" t="s">
        <v>156</v>
      </c>
      <c r="M17" s="213">
        <f t="shared" si="0"/>
        <v>0</v>
      </c>
      <c r="N17" s="177">
        <f t="shared" si="3"/>
        <v>0</v>
      </c>
    </row>
    <row r="18" spans="1:15" ht="24.95" customHeight="1" x14ac:dyDescent="0.15">
      <c r="A18" s="244" t="s">
        <v>73</v>
      </c>
      <c r="B18" s="245"/>
      <c r="C18" s="124" t="s">
        <v>19</v>
      </c>
      <c r="D18" s="180">
        <v>1900</v>
      </c>
      <c r="E18" s="45">
        <f>COUNTIF($G$40:$G$239,"○")</f>
        <v>0</v>
      </c>
      <c r="F18" s="324" t="s">
        <v>24</v>
      </c>
      <c r="G18" s="293"/>
      <c r="H18" s="325"/>
      <c r="I18" s="11"/>
      <c r="L18" s="175" t="s">
        <v>31</v>
      </c>
      <c r="M18" s="213">
        <f t="shared" si="0"/>
        <v>0</v>
      </c>
      <c r="N18" s="177">
        <f>M18</f>
        <v>0</v>
      </c>
    </row>
    <row r="19" spans="1:15" ht="24.95" customHeight="1" x14ac:dyDescent="0.15">
      <c r="A19" s="244"/>
      <c r="B19" s="245"/>
      <c r="C19" s="150" t="s">
        <v>20</v>
      </c>
      <c r="D19" s="122">
        <v>1900</v>
      </c>
      <c r="E19" s="130">
        <f>COUNTA(H40:H239)</f>
        <v>0</v>
      </c>
      <c r="F19" s="326" t="s">
        <v>24</v>
      </c>
      <c r="G19" s="326"/>
      <c r="H19" s="327"/>
      <c r="I19" s="11"/>
      <c r="L19" s="175" t="s">
        <v>32</v>
      </c>
      <c r="M19" s="213">
        <f t="shared" si="0"/>
        <v>0</v>
      </c>
      <c r="N19" s="177">
        <f t="shared" ref="N19" si="4">M19</f>
        <v>0</v>
      </c>
    </row>
    <row r="20" spans="1:15" ht="24.95" customHeight="1" x14ac:dyDescent="0.15">
      <c r="A20" s="244"/>
      <c r="B20" s="245"/>
      <c r="C20" s="150" t="s">
        <v>18</v>
      </c>
      <c r="D20" s="126">
        <v>1900</v>
      </c>
      <c r="E20" s="130">
        <f>COUNTIF($I$40:$I$239,"○")</f>
        <v>0</v>
      </c>
      <c r="F20" s="326" t="s">
        <v>24</v>
      </c>
      <c r="G20" s="326"/>
      <c r="H20" s="327"/>
      <c r="I20" s="11"/>
      <c r="L20" s="175" t="s">
        <v>33</v>
      </c>
      <c r="M20" s="213">
        <f t="shared" si="0"/>
        <v>0</v>
      </c>
      <c r="N20" s="177">
        <f>M20</f>
        <v>0</v>
      </c>
    </row>
    <row r="21" spans="1:15" ht="24.95" customHeight="1" x14ac:dyDescent="0.15">
      <c r="A21" s="244"/>
      <c r="B21" s="245"/>
      <c r="C21" s="354" t="s">
        <v>75</v>
      </c>
      <c r="D21" s="355"/>
      <c r="E21" s="125">
        <f>D18*E18+D19*E19+D20*E20</f>
        <v>0</v>
      </c>
      <c r="F21" s="328" t="s">
        <v>76</v>
      </c>
      <c r="G21" s="328"/>
      <c r="H21" s="329"/>
      <c r="I21" s="11"/>
      <c r="L21" s="181" t="s">
        <v>35</v>
      </c>
      <c r="M21" s="147">
        <f>COUNTIF($H$40:$H$239,L21)</f>
        <v>0</v>
      </c>
      <c r="N21" s="182">
        <f>M21</f>
        <v>0</v>
      </c>
    </row>
    <row r="22" spans="1:15" ht="24.95" customHeight="1" x14ac:dyDescent="0.15">
      <c r="A22" s="244"/>
      <c r="B22" s="245"/>
      <c r="C22" s="278" t="s">
        <v>74</v>
      </c>
      <c r="D22" s="279"/>
      <c r="E22" s="44">
        <f>COUNTA(C40:C239)</f>
        <v>0</v>
      </c>
      <c r="F22" s="301" t="s">
        <v>24</v>
      </c>
      <c r="G22" s="301"/>
      <c r="H22" s="302"/>
      <c r="I22" s="11"/>
      <c r="L22" s="181" t="s">
        <v>36</v>
      </c>
      <c r="M22" s="147">
        <f>COUNTIF($H$40:$H$239,L22)</f>
        <v>0</v>
      </c>
      <c r="N22" s="182">
        <f t="shared" ref="N22:N23" si="5">M22</f>
        <v>0</v>
      </c>
    </row>
    <row r="23" spans="1:15" ht="24.95" customHeight="1" thickBot="1" x14ac:dyDescent="0.2">
      <c r="A23" s="242" t="s">
        <v>77</v>
      </c>
      <c r="B23" s="243"/>
      <c r="C23" s="290" t="s">
        <v>78</v>
      </c>
      <c r="D23" s="127">
        <v>1000</v>
      </c>
      <c r="E23" s="143">
        <f>COUNTIF($K$40:$K$239,"○")</f>
        <v>0</v>
      </c>
      <c r="F23" s="332" t="s">
        <v>24</v>
      </c>
      <c r="G23" s="332"/>
      <c r="H23" s="333"/>
      <c r="I23" s="11"/>
      <c r="L23" s="183" t="s">
        <v>37</v>
      </c>
      <c r="M23" s="184">
        <f>COUNTIF($H$40:$H$239,L23)</f>
        <v>0</v>
      </c>
      <c r="N23" s="185">
        <f t="shared" si="5"/>
        <v>0</v>
      </c>
    </row>
    <row r="24" spans="1:15" ht="24.95" customHeight="1" x14ac:dyDescent="0.15">
      <c r="A24" s="242"/>
      <c r="B24" s="243"/>
      <c r="C24" s="290"/>
      <c r="D24" s="128" t="s">
        <v>79</v>
      </c>
      <c r="E24" s="129">
        <f>D23*E23</f>
        <v>0</v>
      </c>
      <c r="F24" s="330" t="s">
        <v>80</v>
      </c>
      <c r="G24" s="330"/>
      <c r="H24" s="331"/>
      <c r="I24" s="11"/>
      <c r="L24" s="16"/>
      <c r="M24" s="210"/>
      <c r="N24" s="312"/>
    </row>
    <row r="25" spans="1:15" ht="24.95" customHeight="1" thickBot="1" x14ac:dyDescent="0.2">
      <c r="A25" s="242" t="s">
        <v>81</v>
      </c>
      <c r="B25" s="243"/>
      <c r="C25" s="322" t="s">
        <v>82</v>
      </c>
      <c r="D25" s="323"/>
      <c r="E25" s="114">
        <f>SUM(E21,E24)</f>
        <v>0</v>
      </c>
      <c r="F25" s="274" t="s">
        <v>76</v>
      </c>
      <c r="G25" s="274"/>
      <c r="H25" s="275"/>
      <c r="I25" s="11"/>
      <c r="L25" s="16"/>
      <c r="M25" s="210"/>
      <c r="N25" s="312"/>
    </row>
    <row r="26" spans="1:15" ht="17.100000000000001" customHeight="1" thickTop="1" x14ac:dyDescent="0.15">
      <c r="A26" s="149" t="s">
        <v>113</v>
      </c>
      <c r="L26" s="16"/>
      <c r="M26" s="210"/>
      <c r="N26" s="313"/>
      <c r="O26" s="24"/>
    </row>
    <row r="27" spans="1:15" ht="17.100000000000001" customHeight="1" x14ac:dyDescent="0.15">
      <c r="A27" s="24" t="s">
        <v>104</v>
      </c>
      <c r="L27" s="16"/>
      <c r="M27" s="210"/>
      <c r="N27" s="313"/>
      <c r="O27" s="24"/>
    </row>
    <row r="28" spans="1:15" ht="17.100000000000001" customHeight="1" x14ac:dyDescent="0.15">
      <c r="A28" s="24" t="s">
        <v>105</v>
      </c>
      <c r="B28" s="64"/>
      <c r="C28" s="64"/>
      <c r="D28" s="64"/>
      <c r="E28" s="64"/>
      <c r="F28" s="64"/>
      <c r="G28" s="64"/>
      <c r="H28" s="64"/>
      <c r="L28" s="16"/>
      <c r="M28" s="210"/>
      <c r="N28" s="212"/>
      <c r="O28" s="24"/>
    </row>
    <row r="29" spans="1:15" ht="17.100000000000001" customHeight="1" x14ac:dyDescent="0.15">
      <c r="A29" s="24" t="s">
        <v>102</v>
      </c>
      <c r="B29" s="64"/>
      <c r="C29" s="64"/>
      <c r="D29" s="64"/>
      <c r="E29" s="64"/>
      <c r="F29" s="64"/>
      <c r="G29" s="64"/>
      <c r="H29" s="64"/>
      <c r="I29" s="16"/>
      <c r="J29" s="16"/>
      <c r="K29" s="16"/>
      <c r="L29" s="16"/>
      <c r="M29" s="208"/>
      <c r="N29" s="211"/>
    </row>
    <row r="30" spans="1:15" ht="17.100000000000001" customHeight="1" x14ac:dyDescent="0.15">
      <c r="A30" s="24" t="s">
        <v>157</v>
      </c>
      <c r="B30" s="64"/>
      <c r="C30" s="64"/>
      <c r="D30" s="64"/>
      <c r="E30" s="64"/>
      <c r="F30" s="64"/>
      <c r="G30" s="64"/>
      <c r="H30" s="64"/>
      <c r="I30" s="16"/>
      <c r="J30" s="16"/>
      <c r="K30" s="16"/>
      <c r="L30" s="16"/>
      <c r="M30" s="208"/>
      <c r="N30" s="211"/>
    </row>
    <row r="31" spans="1:15" ht="24.95" customHeight="1" x14ac:dyDescent="0.15">
      <c r="A31" s="37"/>
      <c r="B31" s="37"/>
      <c r="C31" s="48"/>
      <c r="D31" s="48"/>
      <c r="E31" s="48"/>
      <c r="F31" s="49"/>
      <c r="G31" s="49"/>
      <c r="H31" s="49"/>
      <c r="L31" s="16"/>
      <c r="M31" s="208"/>
      <c r="N31" s="211"/>
    </row>
    <row r="32" spans="1:15" ht="24.95" customHeight="1" x14ac:dyDescent="0.15">
      <c r="A32" s="24"/>
      <c r="L32" s="16"/>
      <c r="M32" s="208"/>
      <c r="N32" s="211"/>
    </row>
    <row r="33" spans="1:14" ht="24.95" customHeight="1" x14ac:dyDescent="0.15">
      <c r="A33" s="31"/>
      <c r="B33" s="31"/>
      <c r="C33" s="31"/>
      <c r="D33" s="31"/>
      <c r="E33" s="31"/>
      <c r="F33" s="31"/>
      <c r="G33" s="31"/>
      <c r="H33" s="31"/>
    </row>
    <row r="34" spans="1:14" s="34" customFormat="1" ht="24.95" customHeight="1" x14ac:dyDescent="0.15">
      <c r="A34" s="6"/>
      <c r="B34" s="6"/>
      <c r="C34" s="6"/>
      <c r="D34" s="6"/>
      <c r="E34" s="6"/>
      <c r="F34" s="6"/>
      <c r="G34" s="6"/>
      <c r="H34" s="6"/>
      <c r="I34" s="32"/>
      <c r="J34" s="32"/>
      <c r="K34" s="32"/>
      <c r="L34" s="32"/>
      <c r="M34" s="32"/>
      <c r="N34" s="32"/>
    </row>
    <row r="35" spans="1:14" s="34" customFormat="1" ht="25.5" customHeight="1" thickBot="1" x14ac:dyDescent="0.2">
      <c r="A35" s="7" t="s">
        <v>21</v>
      </c>
      <c r="B35" s="32"/>
      <c r="C35" s="165"/>
      <c r="D35" s="32"/>
      <c r="E35" s="32"/>
      <c r="F35" s="32"/>
      <c r="G35" s="50"/>
      <c r="H35" s="32"/>
      <c r="I35" s="32"/>
      <c r="J35" s="32"/>
      <c r="K35" s="33"/>
      <c r="L35" s="32"/>
      <c r="M35" s="32"/>
      <c r="N35" s="32"/>
    </row>
    <row r="36" spans="1:14" s="34" customFormat="1" ht="20.100000000000001" customHeight="1" thickTop="1" x14ac:dyDescent="0.15">
      <c r="A36" s="268" t="s">
        <v>118</v>
      </c>
      <c r="B36" s="269"/>
      <c r="C36" s="314" t="s">
        <v>122</v>
      </c>
      <c r="D36" s="315"/>
      <c r="E36" s="315"/>
      <c r="F36" s="315"/>
      <c r="G36" s="315"/>
      <c r="H36" s="315"/>
      <c r="I36" s="315"/>
      <c r="J36" s="315"/>
      <c r="K36" s="316"/>
      <c r="L36" s="269" t="s">
        <v>129</v>
      </c>
      <c r="M36" s="289"/>
    </row>
    <row r="37" spans="1:14" ht="18.600000000000001" customHeight="1" x14ac:dyDescent="0.15">
      <c r="A37" s="309" t="s">
        <v>119</v>
      </c>
      <c r="B37" s="246" t="s">
        <v>131</v>
      </c>
      <c r="C37" s="346" t="s">
        <v>123</v>
      </c>
      <c r="D37" s="348" t="s">
        <v>124</v>
      </c>
      <c r="E37" s="350" t="s">
        <v>125</v>
      </c>
      <c r="F37" s="352" t="s">
        <v>64</v>
      </c>
      <c r="G37" s="341" t="s">
        <v>107</v>
      </c>
      <c r="H37" s="342"/>
      <c r="I37" s="343"/>
      <c r="J37" s="337" t="s">
        <v>95</v>
      </c>
      <c r="K37" s="339" t="s">
        <v>103</v>
      </c>
      <c r="L37" s="311" t="s">
        <v>127</v>
      </c>
      <c r="M37" s="280" t="s">
        <v>126</v>
      </c>
    </row>
    <row r="38" spans="1:14" ht="18.600000000000001" customHeight="1" x14ac:dyDescent="0.15">
      <c r="A38" s="310"/>
      <c r="B38" s="345"/>
      <c r="C38" s="347"/>
      <c r="D38" s="349"/>
      <c r="E38" s="351"/>
      <c r="F38" s="353"/>
      <c r="G38" s="81" t="s">
        <v>47</v>
      </c>
      <c r="H38" s="82" t="s">
        <v>106</v>
      </c>
      <c r="I38" s="113" t="s">
        <v>48</v>
      </c>
      <c r="J38" s="338"/>
      <c r="K38" s="340"/>
      <c r="L38" s="311"/>
      <c r="M38" s="280"/>
    </row>
    <row r="39" spans="1:14" ht="20.100000000000001" customHeight="1" x14ac:dyDescent="0.15">
      <c r="A39" s="162" t="s">
        <v>130</v>
      </c>
      <c r="B39" s="161" t="s">
        <v>121</v>
      </c>
      <c r="C39" s="99" t="s">
        <v>65</v>
      </c>
      <c r="D39" s="59" t="s">
        <v>66</v>
      </c>
      <c r="E39" s="60" t="s">
        <v>67</v>
      </c>
      <c r="F39" s="61">
        <v>20010415</v>
      </c>
      <c r="G39" s="62" t="s">
        <v>51</v>
      </c>
      <c r="H39" s="63" t="s">
        <v>23</v>
      </c>
      <c r="I39" s="108" t="s">
        <v>51</v>
      </c>
      <c r="J39" s="111" t="s">
        <v>97</v>
      </c>
      <c r="K39" s="112" t="s">
        <v>16</v>
      </c>
      <c r="L39" s="166"/>
      <c r="M39" s="163"/>
    </row>
    <row r="40" spans="1:14" ht="20.100000000000001" customHeight="1" x14ac:dyDescent="0.15">
      <c r="A40" s="164">
        <v>1</v>
      </c>
      <c r="B40" s="170"/>
      <c r="C40" s="214"/>
      <c r="D40" s="215"/>
      <c r="E40" s="216"/>
      <c r="F40" s="215"/>
      <c r="G40" s="57"/>
      <c r="H40" s="2"/>
      <c r="I40" s="109"/>
      <c r="J40" s="157"/>
      <c r="K40" s="158"/>
      <c r="L40" s="171"/>
      <c r="M40" s="169"/>
    </row>
    <row r="41" spans="1:14" ht="20.100000000000001" customHeight="1" x14ac:dyDescent="0.15">
      <c r="A41" s="164">
        <v>2</v>
      </c>
      <c r="B41" s="170"/>
      <c r="C41" s="217"/>
      <c r="D41" s="218"/>
      <c r="E41" s="219"/>
      <c r="F41" s="218"/>
      <c r="G41" s="9"/>
      <c r="H41" s="2"/>
      <c r="I41" s="109"/>
      <c r="J41" s="157"/>
      <c r="K41" s="158"/>
      <c r="L41" s="171"/>
      <c r="M41" s="169"/>
    </row>
    <row r="42" spans="1:14" ht="20.100000000000001" customHeight="1" x14ac:dyDescent="0.15">
      <c r="A42" s="164">
        <v>3</v>
      </c>
      <c r="B42" s="170"/>
      <c r="C42" s="217"/>
      <c r="D42" s="218"/>
      <c r="E42" s="219"/>
      <c r="F42" s="218"/>
      <c r="G42" s="9"/>
      <c r="H42" s="2"/>
      <c r="I42" s="109"/>
      <c r="J42" s="157"/>
      <c r="K42" s="158"/>
      <c r="L42" s="171"/>
      <c r="M42" s="169"/>
    </row>
    <row r="43" spans="1:14" ht="20.100000000000001" customHeight="1" x14ac:dyDescent="0.15">
      <c r="A43" s="164">
        <v>4</v>
      </c>
      <c r="B43" s="170"/>
      <c r="C43" s="217"/>
      <c r="D43" s="218"/>
      <c r="E43" s="219"/>
      <c r="F43" s="218"/>
      <c r="G43" s="9"/>
      <c r="H43" s="2"/>
      <c r="I43" s="109"/>
      <c r="J43" s="157"/>
      <c r="K43" s="158"/>
      <c r="L43" s="171"/>
      <c r="M43" s="169"/>
    </row>
    <row r="44" spans="1:14" ht="20.100000000000001" customHeight="1" x14ac:dyDescent="0.15">
      <c r="A44" s="164">
        <v>5</v>
      </c>
      <c r="B44" s="170"/>
      <c r="C44" s="217"/>
      <c r="D44" s="218"/>
      <c r="E44" s="219"/>
      <c r="F44" s="218"/>
      <c r="G44" s="9"/>
      <c r="H44" s="2"/>
      <c r="I44" s="109"/>
      <c r="J44" s="157"/>
      <c r="K44" s="158"/>
      <c r="L44" s="171"/>
      <c r="M44" s="169"/>
    </row>
    <row r="45" spans="1:14" ht="20.100000000000001" customHeight="1" x14ac:dyDescent="0.15">
      <c r="A45" s="164">
        <v>6</v>
      </c>
      <c r="B45" s="170"/>
      <c r="C45" s="217"/>
      <c r="D45" s="218"/>
      <c r="E45" s="219"/>
      <c r="F45" s="218"/>
      <c r="G45" s="9"/>
      <c r="H45" s="2"/>
      <c r="I45" s="109"/>
      <c r="J45" s="157"/>
      <c r="K45" s="158"/>
      <c r="L45" s="171"/>
      <c r="M45" s="169"/>
    </row>
    <row r="46" spans="1:14" ht="20.100000000000001" customHeight="1" x14ac:dyDescent="0.15">
      <c r="A46" s="164">
        <v>7</v>
      </c>
      <c r="B46" s="170"/>
      <c r="C46" s="217"/>
      <c r="D46" s="218"/>
      <c r="E46" s="219"/>
      <c r="F46" s="218"/>
      <c r="G46" s="9"/>
      <c r="H46" s="2"/>
      <c r="I46" s="109"/>
      <c r="J46" s="157"/>
      <c r="K46" s="158"/>
      <c r="L46" s="171"/>
      <c r="M46" s="169"/>
    </row>
    <row r="47" spans="1:14" ht="20.100000000000001" customHeight="1" x14ac:dyDescent="0.15">
      <c r="A47" s="164">
        <v>8</v>
      </c>
      <c r="B47" s="170"/>
      <c r="C47" s="217"/>
      <c r="D47" s="218"/>
      <c r="E47" s="219"/>
      <c r="F47" s="218"/>
      <c r="G47" s="9"/>
      <c r="H47" s="2"/>
      <c r="I47" s="109"/>
      <c r="J47" s="157"/>
      <c r="K47" s="158"/>
      <c r="L47" s="171"/>
      <c r="M47" s="169"/>
    </row>
    <row r="48" spans="1:14" ht="20.100000000000001" customHeight="1" x14ac:dyDescent="0.15">
      <c r="A48" s="164">
        <v>9</v>
      </c>
      <c r="B48" s="170"/>
      <c r="C48" s="217"/>
      <c r="D48" s="218"/>
      <c r="E48" s="219"/>
      <c r="F48" s="218"/>
      <c r="G48" s="9"/>
      <c r="H48" s="2"/>
      <c r="I48" s="109"/>
      <c r="J48" s="157"/>
      <c r="K48" s="158"/>
      <c r="L48" s="171"/>
      <c r="M48" s="169"/>
    </row>
    <row r="49" spans="1:13" ht="20.100000000000001" customHeight="1" x14ac:dyDescent="0.15">
      <c r="A49" s="164">
        <v>10</v>
      </c>
      <c r="B49" s="170"/>
      <c r="C49" s="217"/>
      <c r="D49" s="218"/>
      <c r="E49" s="219"/>
      <c r="F49" s="218"/>
      <c r="G49" s="9"/>
      <c r="H49" s="2"/>
      <c r="I49" s="109"/>
      <c r="J49" s="157"/>
      <c r="K49" s="158"/>
      <c r="L49" s="171"/>
      <c r="M49" s="169"/>
    </row>
    <row r="50" spans="1:13" ht="20.100000000000001" customHeight="1" x14ac:dyDescent="0.15">
      <c r="A50" s="164">
        <v>11</v>
      </c>
      <c r="B50" s="170"/>
      <c r="C50" s="217"/>
      <c r="D50" s="218"/>
      <c r="E50" s="219"/>
      <c r="F50" s="218"/>
      <c r="G50" s="9"/>
      <c r="H50" s="2"/>
      <c r="I50" s="109"/>
      <c r="J50" s="157"/>
      <c r="K50" s="158"/>
      <c r="L50" s="171"/>
      <c r="M50" s="169"/>
    </row>
    <row r="51" spans="1:13" ht="20.100000000000001" customHeight="1" x14ac:dyDescent="0.15">
      <c r="A51" s="164">
        <v>12</v>
      </c>
      <c r="B51" s="170"/>
      <c r="C51" s="217"/>
      <c r="D51" s="218"/>
      <c r="E51" s="219"/>
      <c r="F51" s="218"/>
      <c r="G51" s="9"/>
      <c r="H51" s="2"/>
      <c r="I51" s="109"/>
      <c r="J51" s="157"/>
      <c r="K51" s="158"/>
      <c r="L51" s="171"/>
      <c r="M51" s="169"/>
    </row>
    <row r="52" spans="1:13" ht="20.100000000000001" customHeight="1" x14ac:dyDescent="0.15">
      <c r="A52" s="164">
        <v>13</v>
      </c>
      <c r="B52" s="170"/>
      <c r="C52" s="217"/>
      <c r="D52" s="218"/>
      <c r="E52" s="219"/>
      <c r="F52" s="218"/>
      <c r="G52" s="9"/>
      <c r="H52" s="2"/>
      <c r="I52" s="109"/>
      <c r="J52" s="157"/>
      <c r="K52" s="158"/>
      <c r="L52" s="171"/>
      <c r="M52" s="169"/>
    </row>
    <row r="53" spans="1:13" ht="20.100000000000001" customHeight="1" x14ac:dyDescent="0.15">
      <c r="A53" s="164">
        <v>14</v>
      </c>
      <c r="B53" s="170"/>
      <c r="C53" s="217"/>
      <c r="D53" s="218"/>
      <c r="E53" s="219"/>
      <c r="F53" s="218"/>
      <c r="G53" s="9"/>
      <c r="H53" s="2"/>
      <c r="I53" s="109"/>
      <c r="J53" s="157"/>
      <c r="K53" s="158"/>
      <c r="L53" s="171"/>
      <c r="M53" s="169"/>
    </row>
    <row r="54" spans="1:13" ht="20.100000000000001" customHeight="1" x14ac:dyDescent="0.15">
      <c r="A54" s="164">
        <v>15</v>
      </c>
      <c r="B54" s="170"/>
      <c r="C54" s="217"/>
      <c r="D54" s="218"/>
      <c r="E54" s="219"/>
      <c r="F54" s="218"/>
      <c r="G54" s="9"/>
      <c r="H54" s="2"/>
      <c r="I54" s="109"/>
      <c r="J54" s="157"/>
      <c r="K54" s="158"/>
      <c r="L54" s="171"/>
      <c r="M54" s="169"/>
    </row>
    <row r="55" spans="1:13" ht="20.100000000000001" customHeight="1" x14ac:dyDescent="0.15">
      <c r="A55" s="164">
        <v>16</v>
      </c>
      <c r="B55" s="170"/>
      <c r="C55" s="217"/>
      <c r="D55" s="218"/>
      <c r="E55" s="219"/>
      <c r="F55" s="218"/>
      <c r="G55" s="9"/>
      <c r="H55" s="2"/>
      <c r="I55" s="109"/>
      <c r="J55" s="157"/>
      <c r="K55" s="158"/>
      <c r="L55" s="171"/>
      <c r="M55" s="169"/>
    </row>
    <row r="56" spans="1:13" ht="20.100000000000001" customHeight="1" x14ac:dyDescent="0.15">
      <c r="A56" s="164">
        <v>17</v>
      </c>
      <c r="B56" s="170"/>
      <c r="C56" s="217"/>
      <c r="D56" s="218"/>
      <c r="E56" s="219"/>
      <c r="F56" s="218"/>
      <c r="G56" s="9"/>
      <c r="H56" s="2"/>
      <c r="I56" s="109"/>
      <c r="J56" s="157"/>
      <c r="K56" s="158"/>
      <c r="L56" s="171"/>
      <c r="M56" s="169"/>
    </row>
    <row r="57" spans="1:13" ht="20.100000000000001" customHeight="1" x14ac:dyDescent="0.15">
      <c r="A57" s="164">
        <v>18</v>
      </c>
      <c r="B57" s="170"/>
      <c r="C57" s="217"/>
      <c r="D57" s="218"/>
      <c r="E57" s="219"/>
      <c r="F57" s="218"/>
      <c r="G57" s="9"/>
      <c r="H57" s="2"/>
      <c r="I57" s="109"/>
      <c r="J57" s="157"/>
      <c r="K57" s="158"/>
      <c r="L57" s="171"/>
      <c r="M57" s="169"/>
    </row>
    <row r="58" spans="1:13" ht="20.100000000000001" customHeight="1" x14ac:dyDescent="0.15">
      <c r="A58" s="164">
        <v>19</v>
      </c>
      <c r="B58" s="170"/>
      <c r="C58" s="217"/>
      <c r="D58" s="218"/>
      <c r="E58" s="219"/>
      <c r="F58" s="218"/>
      <c r="G58" s="9"/>
      <c r="H58" s="2"/>
      <c r="I58" s="109"/>
      <c r="J58" s="157"/>
      <c r="K58" s="158"/>
      <c r="L58" s="171"/>
      <c r="M58" s="169"/>
    </row>
    <row r="59" spans="1:13" ht="20.100000000000001" customHeight="1" x14ac:dyDescent="0.15">
      <c r="A59" s="164">
        <v>20</v>
      </c>
      <c r="B59" s="170"/>
      <c r="C59" s="217"/>
      <c r="D59" s="218"/>
      <c r="E59" s="219"/>
      <c r="F59" s="218"/>
      <c r="G59" s="9"/>
      <c r="H59" s="2"/>
      <c r="I59" s="109"/>
      <c r="J59" s="157"/>
      <c r="K59" s="158"/>
      <c r="L59" s="171"/>
      <c r="M59" s="169"/>
    </row>
    <row r="60" spans="1:13" ht="20.100000000000001" customHeight="1" x14ac:dyDescent="0.15">
      <c r="A60" s="164">
        <v>21</v>
      </c>
      <c r="B60" s="170"/>
      <c r="C60" s="217"/>
      <c r="D60" s="218"/>
      <c r="E60" s="219"/>
      <c r="F60" s="218"/>
      <c r="G60" s="9"/>
      <c r="H60" s="2"/>
      <c r="I60" s="109"/>
      <c r="J60" s="157"/>
      <c r="K60" s="158"/>
      <c r="L60" s="171"/>
      <c r="M60" s="169"/>
    </row>
    <row r="61" spans="1:13" ht="20.100000000000001" customHeight="1" x14ac:dyDescent="0.15">
      <c r="A61" s="164">
        <v>22</v>
      </c>
      <c r="B61" s="170"/>
      <c r="C61" s="217"/>
      <c r="D61" s="218"/>
      <c r="E61" s="219"/>
      <c r="F61" s="218"/>
      <c r="G61" s="9"/>
      <c r="H61" s="2"/>
      <c r="I61" s="109"/>
      <c r="J61" s="157"/>
      <c r="K61" s="158"/>
      <c r="L61" s="171"/>
      <c r="M61" s="169"/>
    </row>
    <row r="62" spans="1:13" ht="20.100000000000001" customHeight="1" x14ac:dyDescent="0.15">
      <c r="A62" s="164">
        <v>23</v>
      </c>
      <c r="B62" s="170"/>
      <c r="C62" s="217"/>
      <c r="D62" s="218"/>
      <c r="E62" s="219"/>
      <c r="F62" s="218"/>
      <c r="G62" s="9"/>
      <c r="H62" s="2"/>
      <c r="I62" s="109"/>
      <c r="J62" s="157"/>
      <c r="K62" s="158"/>
      <c r="L62" s="171"/>
      <c r="M62" s="169"/>
    </row>
    <row r="63" spans="1:13" ht="20.100000000000001" customHeight="1" x14ac:dyDescent="0.15">
      <c r="A63" s="164">
        <v>24</v>
      </c>
      <c r="B63" s="170"/>
      <c r="C63" s="217"/>
      <c r="D63" s="218"/>
      <c r="E63" s="219"/>
      <c r="F63" s="218"/>
      <c r="G63" s="9"/>
      <c r="H63" s="2"/>
      <c r="I63" s="109"/>
      <c r="J63" s="157"/>
      <c r="K63" s="158"/>
      <c r="L63" s="171"/>
      <c r="M63" s="169"/>
    </row>
    <row r="64" spans="1:13" ht="20.100000000000001" customHeight="1" x14ac:dyDescent="0.15">
      <c r="A64" s="164">
        <v>25</v>
      </c>
      <c r="B64" s="170"/>
      <c r="C64" s="217"/>
      <c r="D64" s="218"/>
      <c r="E64" s="219"/>
      <c r="F64" s="218"/>
      <c r="G64" s="9"/>
      <c r="H64" s="2"/>
      <c r="I64" s="109"/>
      <c r="J64" s="157"/>
      <c r="K64" s="158"/>
      <c r="L64" s="171"/>
      <c r="M64" s="169"/>
    </row>
    <row r="65" spans="1:14" ht="20.100000000000001" customHeight="1" x14ac:dyDescent="0.15">
      <c r="A65" s="164">
        <v>26</v>
      </c>
      <c r="B65" s="170"/>
      <c r="C65" s="217"/>
      <c r="D65" s="218"/>
      <c r="E65" s="219"/>
      <c r="F65" s="218"/>
      <c r="G65" s="9"/>
      <c r="H65" s="2"/>
      <c r="I65" s="109"/>
      <c r="J65" s="157"/>
      <c r="K65" s="158"/>
      <c r="L65" s="171"/>
      <c r="M65" s="169"/>
    </row>
    <row r="66" spans="1:14" ht="20.100000000000001" customHeight="1" x14ac:dyDescent="0.15">
      <c r="A66" s="164">
        <v>27</v>
      </c>
      <c r="B66" s="170"/>
      <c r="C66" s="217"/>
      <c r="D66" s="218"/>
      <c r="E66" s="219"/>
      <c r="F66" s="218"/>
      <c r="G66" s="9"/>
      <c r="H66" s="2"/>
      <c r="I66" s="109"/>
      <c r="J66" s="157"/>
      <c r="K66" s="158"/>
      <c r="L66" s="171"/>
      <c r="M66" s="169"/>
    </row>
    <row r="67" spans="1:14" ht="20.100000000000001" customHeight="1" x14ac:dyDescent="0.15">
      <c r="A67" s="164">
        <v>28</v>
      </c>
      <c r="B67" s="170"/>
      <c r="C67" s="217"/>
      <c r="D67" s="218"/>
      <c r="E67" s="219"/>
      <c r="F67" s="218"/>
      <c r="G67" s="9"/>
      <c r="H67" s="2"/>
      <c r="I67" s="109"/>
      <c r="J67" s="157"/>
      <c r="K67" s="158"/>
      <c r="L67" s="171"/>
      <c r="M67" s="169"/>
    </row>
    <row r="68" spans="1:14" ht="20.100000000000001" customHeight="1" x14ac:dyDescent="0.15">
      <c r="A68" s="164">
        <v>29</v>
      </c>
      <c r="B68" s="170"/>
      <c r="C68" s="217"/>
      <c r="D68" s="218"/>
      <c r="E68" s="219"/>
      <c r="F68" s="218"/>
      <c r="G68" s="9"/>
      <c r="H68" s="2"/>
      <c r="I68" s="109"/>
      <c r="J68" s="157"/>
      <c r="K68" s="158"/>
      <c r="L68" s="171"/>
      <c r="M68" s="169"/>
      <c r="N68" s="24" t="s">
        <v>84</v>
      </c>
    </row>
    <row r="69" spans="1:14" ht="20.100000000000001" customHeight="1" x14ac:dyDescent="0.15">
      <c r="A69" s="164">
        <v>30</v>
      </c>
      <c r="B69" s="170"/>
      <c r="C69" s="217"/>
      <c r="D69" s="218"/>
      <c r="E69" s="219"/>
      <c r="F69" s="218"/>
      <c r="G69" s="9"/>
      <c r="H69" s="2"/>
      <c r="I69" s="109"/>
      <c r="J69" s="157"/>
      <c r="K69" s="158"/>
      <c r="L69" s="171"/>
      <c r="M69" s="169"/>
    </row>
    <row r="70" spans="1:14" ht="20.100000000000001" customHeight="1" x14ac:dyDescent="0.15">
      <c r="A70" s="164">
        <v>31</v>
      </c>
      <c r="B70" s="170"/>
      <c r="C70" s="217"/>
      <c r="D70" s="218"/>
      <c r="E70" s="219"/>
      <c r="F70" s="218"/>
      <c r="G70" s="9"/>
      <c r="H70" s="2"/>
      <c r="I70" s="109"/>
      <c r="J70" s="157"/>
      <c r="K70" s="158"/>
      <c r="L70" s="171"/>
      <c r="M70" s="169"/>
    </row>
    <row r="71" spans="1:14" ht="20.100000000000001" customHeight="1" x14ac:dyDescent="0.15">
      <c r="A71" s="164">
        <v>32</v>
      </c>
      <c r="B71" s="170"/>
      <c r="C71" s="217"/>
      <c r="D71" s="218"/>
      <c r="E71" s="219"/>
      <c r="F71" s="218"/>
      <c r="G71" s="9"/>
      <c r="H71" s="2"/>
      <c r="I71" s="109"/>
      <c r="J71" s="157"/>
      <c r="K71" s="158"/>
      <c r="L71" s="171"/>
      <c r="M71" s="169"/>
    </row>
    <row r="72" spans="1:14" ht="20.100000000000001" customHeight="1" x14ac:dyDescent="0.15">
      <c r="A72" s="164">
        <v>33</v>
      </c>
      <c r="B72" s="170"/>
      <c r="C72" s="217"/>
      <c r="D72" s="218"/>
      <c r="E72" s="219"/>
      <c r="F72" s="218"/>
      <c r="G72" s="9"/>
      <c r="H72" s="2"/>
      <c r="I72" s="109"/>
      <c r="J72" s="157"/>
      <c r="K72" s="158"/>
      <c r="L72" s="171"/>
      <c r="M72" s="169"/>
    </row>
    <row r="73" spans="1:14" ht="20.100000000000001" customHeight="1" x14ac:dyDescent="0.15">
      <c r="A73" s="164">
        <v>34</v>
      </c>
      <c r="B73" s="170"/>
      <c r="C73" s="217"/>
      <c r="D73" s="218"/>
      <c r="E73" s="219"/>
      <c r="F73" s="218"/>
      <c r="G73" s="9"/>
      <c r="H73" s="2"/>
      <c r="I73" s="109"/>
      <c r="J73" s="157"/>
      <c r="K73" s="158"/>
      <c r="L73" s="171"/>
      <c r="M73" s="169"/>
    </row>
    <row r="74" spans="1:14" ht="20.100000000000001" customHeight="1" x14ac:dyDescent="0.15">
      <c r="A74" s="164">
        <v>35</v>
      </c>
      <c r="B74" s="170"/>
      <c r="C74" s="217"/>
      <c r="D74" s="218"/>
      <c r="E74" s="219"/>
      <c r="F74" s="218"/>
      <c r="G74" s="9"/>
      <c r="H74" s="2"/>
      <c r="I74" s="109"/>
      <c r="J74" s="157"/>
      <c r="K74" s="158"/>
      <c r="L74" s="171"/>
      <c r="M74" s="169"/>
    </row>
    <row r="75" spans="1:14" ht="20.100000000000001" customHeight="1" x14ac:dyDescent="0.15">
      <c r="A75" s="164">
        <v>36</v>
      </c>
      <c r="B75" s="170"/>
      <c r="C75" s="217"/>
      <c r="D75" s="218"/>
      <c r="E75" s="219"/>
      <c r="F75" s="218"/>
      <c r="G75" s="9"/>
      <c r="H75" s="2"/>
      <c r="I75" s="109"/>
      <c r="J75" s="157"/>
      <c r="K75" s="158"/>
      <c r="L75" s="171"/>
      <c r="M75" s="169"/>
    </row>
    <row r="76" spans="1:14" ht="20.100000000000001" customHeight="1" x14ac:dyDescent="0.15">
      <c r="A76" s="164">
        <v>37</v>
      </c>
      <c r="B76" s="170"/>
      <c r="C76" s="217"/>
      <c r="D76" s="218"/>
      <c r="E76" s="219"/>
      <c r="F76" s="218"/>
      <c r="G76" s="9"/>
      <c r="H76" s="2"/>
      <c r="I76" s="109"/>
      <c r="J76" s="157"/>
      <c r="K76" s="158"/>
      <c r="L76" s="171"/>
      <c r="M76" s="169"/>
    </row>
    <row r="77" spans="1:14" ht="20.100000000000001" customHeight="1" x14ac:dyDescent="0.15">
      <c r="A77" s="164">
        <v>38</v>
      </c>
      <c r="B77" s="170"/>
      <c r="C77" s="217"/>
      <c r="D77" s="218"/>
      <c r="E77" s="219"/>
      <c r="F77" s="218"/>
      <c r="G77" s="9"/>
      <c r="H77" s="2"/>
      <c r="I77" s="109"/>
      <c r="J77" s="157"/>
      <c r="K77" s="158"/>
      <c r="L77" s="171"/>
      <c r="M77" s="169"/>
    </row>
    <row r="78" spans="1:14" ht="20.100000000000001" customHeight="1" x14ac:dyDescent="0.15">
      <c r="A78" s="164">
        <v>39</v>
      </c>
      <c r="B78" s="170"/>
      <c r="C78" s="217"/>
      <c r="D78" s="218"/>
      <c r="E78" s="219"/>
      <c r="F78" s="218"/>
      <c r="G78" s="9"/>
      <c r="H78" s="2"/>
      <c r="I78" s="109"/>
      <c r="J78" s="157"/>
      <c r="K78" s="158"/>
      <c r="L78" s="171"/>
      <c r="M78" s="169"/>
    </row>
    <row r="79" spans="1:14" ht="20.100000000000001" customHeight="1" x14ac:dyDescent="0.15">
      <c r="A79" s="164">
        <v>40</v>
      </c>
      <c r="B79" s="170"/>
      <c r="C79" s="217"/>
      <c r="D79" s="218"/>
      <c r="E79" s="219"/>
      <c r="F79" s="218"/>
      <c r="G79" s="9"/>
      <c r="H79" s="2"/>
      <c r="I79" s="109"/>
      <c r="J79" s="157"/>
      <c r="K79" s="158"/>
      <c r="L79" s="171"/>
      <c r="M79" s="169"/>
    </row>
    <row r="80" spans="1:14" ht="20.100000000000001" customHeight="1" x14ac:dyDescent="0.15">
      <c r="A80" s="164">
        <v>41</v>
      </c>
      <c r="B80" s="170"/>
      <c r="C80" s="217"/>
      <c r="D80" s="218"/>
      <c r="E80" s="219"/>
      <c r="F80" s="218"/>
      <c r="G80" s="9"/>
      <c r="H80" s="2"/>
      <c r="I80" s="109"/>
      <c r="J80" s="157"/>
      <c r="K80" s="158"/>
      <c r="L80" s="171"/>
      <c r="M80" s="169"/>
    </row>
    <row r="81" spans="1:13" ht="20.100000000000001" customHeight="1" x14ac:dyDescent="0.15">
      <c r="A81" s="164">
        <v>42</v>
      </c>
      <c r="B81" s="170"/>
      <c r="C81" s="217"/>
      <c r="D81" s="218"/>
      <c r="E81" s="219"/>
      <c r="F81" s="218"/>
      <c r="G81" s="9"/>
      <c r="H81" s="2"/>
      <c r="I81" s="109"/>
      <c r="J81" s="157"/>
      <c r="K81" s="158"/>
      <c r="L81" s="171"/>
      <c r="M81" s="169"/>
    </row>
    <row r="82" spans="1:13" ht="20.100000000000001" customHeight="1" x14ac:dyDescent="0.15">
      <c r="A82" s="164">
        <v>43</v>
      </c>
      <c r="B82" s="170"/>
      <c r="C82" s="217"/>
      <c r="D82" s="218"/>
      <c r="E82" s="219"/>
      <c r="F82" s="218"/>
      <c r="G82" s="9"/>
      <c r="H82" s="2"/>
      <c r="I82" s="109"/>
      <c r="J82" s="157"/>
      <c r="K82" s="158"/>
      <c r="L82" s="171"/>
      <c r="M82" s="169"/>
    </row>
    <row r="83" spans="1:13" ht="20.100000000000001" customHeight="1" x14ac:dyDescent="0.15">
      <c r="A83" s="164">
        <v>44</v>
      </c>
      <c r="B83" s="170"/>
      <c r="C83" s="217"/>
      <c r="D83" s="218"/>
      <c r="E83" s="219"/>
      <c r="F83" s="218"/>
      <c r="G83" s="9"/>
      <c r="H83" s="2"/>
      <c r="I83" s="109"/>
      <c r="J83" s="157"/>
      <c r="K83" s="158"/>
      <c r="L83" s="171"/>
      <c r="M83" s="169"/>
    </row>
    <row r="84" spans="1:13" ht="20.100000000000001" customHeight="1" x14ac:dyDescent="0.15">
      <c r="A84" s="164">
        <v>45</v>
      </c>
      <c r="B84" s="170"/>
      <c r="C84" s="217"/>
      <c r="D84" s="218"/>
      <c r="E84" s="219"/>
      <c r="F84" s="218"/>
      <c r="G84" s="9"/>
      <c r="H84" s="2"/>
      <c r="I84" s="109"/>
      <c r="J84" s="157"/>
      <c r="K84" s="158"/>
      <c r="L84" s="171"/>
      <c r="M84" s="169"/>
    </row>
    <row r="85" spans="1:13" ht="20.100000000000001" customHeight="1" x14ac:dyDescent="0.15">
      <c r="A85" s="164">
        <v>46</v>
      </c>
      <c r="B85" s="170"/>
      <c r="C85" s="217"/>
      <c r="D85" s="218"/>
      <c r="E85" s="219"/>
      <c r="F85" s="218"/>
      <c r="G85" s="9"/>
      <c r="H85" s="2"/>
      <c r="I85" s="109"/>
      <c r="J85" s="157"/>
      <c r="K85" s="158"/>
      <c r="L85" s="171"/>
      <c r="M85" s="169"/>
    </row>
    <row r="86" spans="1:13" ht="20.100000000000001" customHeight="1" x14ac:dyDescent="0.15">
      <c r="A86" s="164">
        <v>47</v>
      </c>
      <c r="B86" s="170"/>
      <c r="C86" s="217"/>
      <c r="D86" s="218"/>
      <c r="E86" s="219"/>
      <c r="F86" s="218"/>
      <c r="G86" s="9"/>
      <c r="H86" s="2"/>
      <c r="I86" s="109"/>
      <c r="J86" s="157"/>
      <c r="K86" s="158"/>
      <c r="L86" s="171"/>
      <c r="M86" s="169"/>
    </row>
    <row r="87" spans="1:13" ht="20.100000000000001" customHeight="1" x14ac:dyDescent="0.15">
      <c r="A87" s="164">
        <v>48</v>
      </c>
      <c r="B87" s="170"/>
      <c r="C87" s="217"/>
      <c r="D87" s="218"/>
      <c r="E87" s="219"/>
      <c r="F87" s="218"/>
      <c r="G87" s="9"/>
      <c r="H87" s="2"/>
      <c r="I87" s="109"/>
      <c r="J87" s="157"/>
      <c r="K87" s="158"/>
      <c r="L87" s="171"/>
      <c r="M87" s="169"/>
    </row>
    <row r="88" spans="1:13" ht="20.100000000000001" customHeight="1" x14ac:dyDescent="0.15">
      <c r="A88" s="164">
        <v>49</v>
      </c>
      <c r="B88" s="170"/>
      <c r="C88" s="217"/>
      <c r="D88" s="218"/>
      <c r="E88" s="219"/>
      <c r="F88" s="218"/>
      <c r="G88" s="9"/>
      <c r="H88" s="2"/>
      <c r="I88" s="109"/>
      <c r="J88" s="157"/>
      <c r="K88" s="158"/>
      <c r="L88" s="171"/>
      <c r="M88" s="169"/>
    </row>
    <row r="89" spans="1:13" ht="20.100000000000001" customHeight="1" x14ac:dyDescent="0.15">
      <c r="A89" s="164">
        <v>50</v>
      </c>
      <c r="B89" s="170"/>
      <c r="C89" s="217"/>
      <c r="D89" s="218"/>
      <c r="E89" s="219"/>
      <c r="F89" s="218"/>
      <c r="G89" s="9"/>
      <c r="H89" s="2"/>
      <c r="I89" s="109"/>
      <c r="J89" s="157"/>
      <c r="K89" s="158"/>
      <c r="L89" s="171"/>
      <c r="M89" s="169"/>
    </row>
    <row r="90" spans="1:13" ht="20.100000000000001" customHeight="1" x14ac:dyDescent="0.15">
      <c r="A90" s="164">
        <v>51</v>
      </c>
      <c r="B90" s="170"/>
      <c r="C90" s="217"/>
      <c r="D90" s="218"/>
      <c r="E90" s="219"/>
      <c r="F90" s="218"/>
      <c r="G90" s="9"/>
      <c r="H90" s="2"/>
      <c r="I90" s="109"/>
      <c r="J90" s="157"/>
      <c r="K90" s="158"/>
      <c r="L90" s="171"/>
      <c r="M90" s="169"/>
    </row>
    <row r="91" spans="1:13" ht="20.100000000000001" customHeight="1" x14ac:dyDescent="0.15">
      <c r="A91" s="164">
        <v>52</v>
      </c>
      <c r="B91" s="170"/>
      <c r="C91" s="217"/>
      <c r="D91" s="218"/>
      <c r="E91" s="219"/>
      <c r="F91" s="218"/>
      <c r="G91" s="9"/>
      <c r="H91" s="2"/>
      <c r="I91" s="109"/>
      <c r="J91" s="157"/>
      <c r="K91" s="158"/>
      <c r="L91" s="171"/>
      <c r="M91" s="169"/>
    </row>
    <row r="92" spans="1:13" ht="20.100000000000001" customHeight="1" x14ac:dyDescent="0.15">
      <c r="A92" s="164">
        <v>53</v>
      </c>
      <c r="B92" s="170"/>
      <c r="C92" s="217"/>
      <c r="D92" s="218"/>
      <c r="E92" s="219"/>
      <c r="F92" s="218"/>
      <c r="G92" s="9"/>
      <c r="H92" s="2"/>
      <c r="I92" s="109"/>
      <c r="J92" s="157"/>
      <c r="K92" s="158"/>
      <c r="L92" s="171"/>
      <c r="M92" s="169"/>
    </row>
    <row r="93" spans="1:13" ht="20.100000000000001" customHeight="1" x14ac:dyDescent="0.15">
      <c r="A93" s="164">
        <v>54</v>
      </c>
      <c r="B93" s="170"/>
      <c r="C93" s="217"/>
      <c r="D93" s="218"/>
      <c r="E93" s="219"/>
      <c r="F93" s="218"/>
      <c r="G93" s="9"/>
      <c r="H93" s="2"/>
      <c r="I93" s="109"/>
      <c r="J93" s="157"/>
      <c r="K93" s="158"/>
      <c r="L93" s="171"/>
      <c r="M93" s="169"/>
    </row>
    <row r="94" spans="1:13" ht="20.100000000000001" customHeight="1" x14ac:dyDescent="0.15">
      <c r="A94" s="164">
        <v>55</v>
      </c>
      <c r="B94" s="170"/>
      <c r="C94" s="217"/>
      <c r="D94" s="218"/>
      <c r="E94" s="219"/>
      <c r="F94" s="218"/>
      <c r="G94" s="9"/>
      <c r="H94" s="2"/>
      <c r="I94" s="109"/>
      <c r="J94" s="157"/>
      <c r="K94" s="158"/>
      <c r="L94" s="171"/>
      <c r="M94" s="169"/>
    </row>
    <row r="95" spans="1:13" ht="20.100000000000001" customHeight="1" x14ac:dyDescent="0.15">
      <c r="A95" s="164">
        <v>56</v>
      </c>
      <c r="B95" s="170"/>
      <c r="C95" s="217"/>
      <c r="D95" s="218"/>
      <c r="E95" s="219"/>
      <c r="F95" s="218"/>
      <c r="G95" s="9"/>
      <c r="H95" s="2"/>
      <c r="I95" s="109"/>
      <c r="J95" s="157"/>
      <c r="K95" s="158"/>
      <c r="L95" s="171"/>
      <c r="M95" s="169"/>
    </row>
    <row r="96" spans="1:13" ht="20.100000000000001" customHeight="1" x14ac:dyDescent="0.15">
      <c r="A96" s="164">
        <v>57</v>
      </c>
      <c r="B96" s="170"/>
      <c r="C96" s="217"/>
      <c r="D96" s="218"/>
      <c r="E96" s="219"/>
      <c r="F96" s="218"/>
      <c r="G96" s="9"/>
      <c r="H96" s="2"/>
      <c r="I96" s="109"/>
      <c r="J96" s="157"/>
      <c r="K96" s="158"/>
      <c r="L96" s="171"/>
      <c r="M96" s="169"/>
    </row>
    <row r="97" spans="1:13" ht="20.100000000000001" customHeight="1" x14ac:dyDescent="0.15">
      <c r="A97" s="164">
        <v>58</v>
      </c>
      <c r="B97" s="170"/>
      <c r="C97" s="217"/>
      <c r="D97" s="218"/>
      <c r="E97" s="219"/>
      <c r="F97" s="218"/>
      <c r="G97" s="9"/>
      <c r="H97" s="2"/>
      <c r="I97" s="109"/>
      <c r="J97" s="157"/>
      <c r="K97" s="158"/>
      <c r="L97" s="171"/>
      <c r="M97" s="169"/>
    </row>
    <row r="98" spans="1:13" ht="20.100000000000001" customHeight="1" x14ac:dyDescent="0.15">
      <c r="A98" s="164">
        <v>59</v>
      </c>
      <c r="B98" s="170"/>
      <c r="C98" s="217"/>
      <c r="D98" s="218"/>
      <c r="E98" s="219"/>
      <c r="F98" s="218"/>
      <c r="G98" s="9"/>
      <c r="H98" s="2"/>
      <c r="I98" s="109"/>
      <c r="J98" s="157"/>
      <c r="K98" s="158"/>
      <c r="L98" s="171"/>
      <c r="M98" s="169"/>
    </row>
    <row r="99" spans="1:13" ht="20.100000000000001" customHeight="1" x14ac:dyDescent="0.15">
      <c r="A99" s="164">
        <v>60</v>
      </c>
      <c r="B99" s="170"/>
      <c r="C99" s="217"/>
      <c r="D99" s="218"/>
      <c r="E99" s="219"/>
      <c r="F99" s="218"/>
      <c r="G99" s="9"/>
      <c r="H99" s="2"/>
      <c r="I99" s="109"/>
      <c r="J99" s="157"/>
      <c r="K99" s="158"/>
      <c r="L99" s="171"/>
      <c r="M99" s="169"/>
    </row>
    <row r="100" spans="1:13" ht="20.100000000000001" customHeight="1" x14ac:dyDescent="0.15">
      <c r="A100" s="164">
        <v>61</v>
      </c>
      <c r="B100" s="170"/>
      <c r="C100" s="217"/>
      <c r="D100" s="218"/>
      <c r="E100" s="219"/>
      <c r="F100" s="218"/>
      <c r="G100" s="9"/>
      <c r="H100" s="2"/>
      <c r="I100" s="109"/>
      <c r="J100" s="157"/>
      <c r="K100" s="158"/>
      <c r="L100" s="171"/>
      <c r="M100" s="169"/>
    </row>
    <row r="101" spans="1:13" ht="20.100000000000001" customHeight="1" x14ac:dyDescent="0.15">
      <c r="A101" s="164">
        <v>62</v>
      </c>
      <c r="B101" s="170"/>
      <c r="C101" s="217"/>
      <c r="D101" s="218"/>
      <c r="E101" s="219"/>
      <c r="F101" s="218"/>
      <c r="G101" s="9"/>
      <c r="H101" s="2"/>
      <c r="I101" s="109"/>
      <c r="J101" s="157"/>
      <c r="K101" s="158"/>
      <c r="L101" s="171"/>
      <c r="M101" s="169"/>
    </row>
    <row r="102" spans="1:13" ht="20.100000000000001" customHeight="1" x14ac:dyDescent="0.15">
      <c r="A102" s="164">
        <v>63</v>
      </c>
      <c r="B102" s="170"/>
      <c r="C102" s="217"/>
      <c r="D102" s="218"/>
      <c r="E102" s="219"/>
      <c r="F102" s="218"/>
      <c r="G102" s="9"/>
      <c r="H102" s="2"/>
      <c r="I102" s="109"/>
      <c r="J102" s="157"/>
      <c r="K102" s="158"/>
      <c r="L102" s="171"/>
      <c r="M102" s="169"/>
    </row>
    <row r="103" spans="1:13" ht="20.100000000000001" customHeight="1" x14ac:dyDescent="0.15">
      <c r="A103" s="164">
        <v>64</v>
      </c>
      <c r="B103" s="170"/>
      <c r="C103" s="217"/>
      <c r="D103" s="218"/>
      <c r="E103" s="219"/>
      <c r="F103" s="218"/>
      <c r="G103" s="9"/>
      <c r="H103" s="2"/>
      <c r="I103" s="109"/>
      <c r="J103" s="157"/>
      <c r="K103" s="158"/>
      <c r="L103" s="171"/>
      <c r="M103" s="169"/>
    </row>
    <row r="104" spans="1:13" ht="20.100000000000001" customHeight="1" x14ac:dyDescent="0.15">
      <c r="A104" s="164">
        <v>65</v>
      </c>
      <c r="B104" s="170"/>
      <c r="C104" s="217"/>
      <c r="D104" s="218"/>
      <c r="E104" s="219"/>
      <c r="F104" s="218"/>
      <c r="G104" s="9"/>
      <c r="H104" s="2"/>
      <c r="I104" s="109"/>
      <c r="J104" s="157"/>
      <c r="K104" s="158"/>
      <c r="L104" s="171"/>
      <c r="M104" s="169"/>
    </row>
    <row r="105" spans="1:13" ht="20.100000000000001" customHeight="1" x14ac:dyDescent="0.15">
      <c r="A105" s="164">
        <v>66</v>
      </c>
      <c r="B105" s="170"/>
      <c r="C105" s="217"/>
      <c r="D105" s="218"/>
      <c r="E105" s="219"/>
      <c r="F105" s="218"/>
      <c r="G105" s="9"/>
      <c r="H105" s="2"/>
      <c r="I105" s="109"/>
      <c r="J105" s="157"/>
      <c r="K105" s="158"/>
      <c r="L105" s="171"/>
      <c r="M105" s="169"/>
    </row>
    <row r="106" spans="1:13" ht="20.100000000000001" customHeight="1" x14ac:dyDescent="0.15">
      <c r="A106" s="164">
        <v>67</v>
      </c>
      <c r="B106" s="170"/>
      <c r="C106" s="217"/>
      <c r="D106" s="218"/>
      <c r="E106" s="219"/>
      <c r="F106" s="218"/>
      <c r="G106" s="9"/>
      <c r="H106" s="2"/>
      <c r="I106" s="109"/>
      <c r="J106" s="157"/>
      <c r="K106" s="158"/>
      <c r="L106" s="171"/>
      <c r="M106" s="169"/>
    </row>
    <row r="107" spans="1:13" ht="20.100000000000001" customHeight="1" x14ac:dyDescent="0.15">
      <c r="A107" s="164">
        <v>68</v>
      </c>
      <c r="B107" s="170"/>
      <c r="C107" s="217"/>
      <c r="D107" s="218"/>
      <c r="E107" s="219"/>
      <c r="F107" s="218"/>
      <c r="G107" s="9"/>
      <c r="H107" s="2"/>
      <c r="I107" s="109"/>
      <c r="J107" s="157"/>
      <c r="K107" s="158"/>
      <c r="L107" s="171"/>
      <c r="M107" s="169"/>
    </row>
    <row r="108" spans="1:13" ht="20.100000000000001" customHeight="1" x14ac:dyDescent="0.15">
      <c r="A108" s="164">
        <v>69</v>
      </c>
      <c r="B108" s="170"/>
      <c r="C108" s="217"/>
      <c r="D108" s="218"/>
      <c r="E108" s="219"/>
      <c r="F108" s="218"/>
      <c r="G108" s="9"/>
      <c r="H108" s="2"/>
      <c r="I108" s="109"/>
      <c r="J108" s="157"/>
      <c r="K108" s="158"/>
      <c r="L108" s="171"/>
      <c r="M108" s="169"/>
    </row>
    <row r="109" spans="1:13" ht="20.100000000000001" customHeight="1" x14ac:dyDescent="0.15">
      <c r="A109" s="164">
        <v>70</v>
      </c>
      <c r="B109" s="170"/>
      <c r="C109" s="217"/>
      <c r="D109" s="218"/>
      <c r="E109" s="219"/>
      <c r="F109" s="218"/>
      <c r="G109" s="9"/>
      <c r="H109" s="2"/>
      <c r="I109" s="109"/>
      <c r="J109" s="157"/>
      <c r="K109" s="158"/>
      <c r="L109" s="171"/>
      <c r="M109" s="169"/>
    </row>
    <row r="110" spans="1:13" ht="20.100000000000001" customHeight="1" x14ac:dyDescent="0.15">
      <c r="A110" s="164">
        <v>71</v>
      </c>
      <c r="B110" s="170"/>
      <c r="C110" s="217"/>
      <c r="D110" s="218"/>
      <c r="E110" s="219"/>
      <c r="F110" s="218"/>
      <c r="G110" s="9"/>
      <c r="H110" s="2"/>
      <c r="I110" s="109"/>
      <c r="J110" s="157"/>
      <c r="K110" s="158"/>
      <c r="L110" s="171"/>
      <c r="M110" s="169"/>
    </row>
    <row r="111" spans="1:13" ht="20.100000000000001" customHeight="1" x14ac:dyDescent="0.15">
      <c r="A111" s="164">
        <v>72</v>
      </c>
      <c r="B111" s="170"/>
      <c r="C111" s="217"/>
      <c r="D111" s="218"/>
      <c r="E111" s="219"/>
      <c r="F111" s="218"/>
      <c r="G111" s="9"/>
      <c r="H111" s="2"/>
      <c r="I111" s="109"/>
      <c r="J111" s="157"/>
      <c r="K111" s="158"/>
      <c r="L111" s="171"/>
      <c r="M111" s="169"/>
    </row>
    <row r="112" spans="1:13" ht="20.100000000000001" customHeight="1" x14ac:dyDescent="0.15">
      <c r="A112" s="164">
        <v>73</v>
      </c>
      <c r="B112" s="170"/>
      <c r="C112" s="217"/>
      <c r="D112" s="218"/>
      <c r="E112" s="219"/>
      <c r="F112" s="218"/>
      <c r="G112" s="9"/>
      <c r="H112" s="2"/>
      <c r="I112" s="109"/>
      <c r="J112" s="157"/>
      <c r="K112" s="158"/>
      <c r="L112" s="171"/>
      <c r="M112" s="169"/>
    </row>
    <row r="113" spans="1:13" ht="20.100000000000001" customHeight="1" x14ac:dyDescent="0.15">
      <c r="A113" s="164">
        <v>74</v>
      </c>
      <c r="B113" s="170"/>
      <c r="C113" s="217"/>
      <c r="D113" s="218"/>
      <c r="E113" s="219"/>
      <c r="F113" s="218"/>
      <c r="G113" s="9"/>
      <c r="H113" s="2"/>
      <c r="I113" s="109"/>
      <c r="J113" s="157"/>
      <c r="K113" s="158"/>
      <c r="L113" s="171"/>
      <c r="M113" s="169"/>
    </row>
    <row r="114" spans="1:13" ht="20.100000000000001" customHeight="1" x14ac:dyDescent="0.15">
      <c r="A114" s="164">
        <v>75</v>
      </c>
      <c r="B114" s="170"/>
      <c r="C114" s="217"/>
      <c r="D114" s="218"/>
      <c r="E114" s="219"/>
      <c r="F114" s="218"/>
      <c r="G114" s="9"/>
      <c r="H114" s="2"/>
      <c r="I114" s="109"/>
      <c r="J114" s="157"/>
      <c r="K114" s="158"/>
      <c r="L114" s="171"/>
      <c r="M114" s="169"/>
    </row>
    <row r="115" spans="1:13" ht="20.100000000000001" customHeight="1" x14ac:dyDescent="0.15">
      <c r="A115" s="164">
        <v>76</v>
      </c>
      <c r="B115" s="170"/>
      <c r="C115" s="217"/>
      <c r="D115" s="218"/>
      <c r="E115" s="219"/>
      <c r="F115" s="218"/>
      <c r="G115" s="9"/>
      <c r="H115" s="2"/>
      <c r="I115" s="109"/>
      <c r="J115" s="157"/>
      <c r="K115" s="158"/>
      <c r="L115" s="171"/>
      <c r="M115" s="169"/>
    </row>
    <row r="116" spans="1:13" ht="20.100000000000001" customHeight="1" x14ac:dyDescent="0.15">
      <c r="A116" s="164">
        <v>77</v>
      </c>
      <c r="B116" s="170"/>
      <c r="C116" s="217"/>
      <c r="D116" s="218"/>
      <c r="E116" s="219"/>
      <c r="F116" s="218"/>
      <c r="G116" s="9"/>
      <c r="H116" s="2"/>
      <c r="I116" s="109"/>
      <c r="J116" s="157"/>
      <c r="K116" s="158"/>
      <c r="L116" s="171"/>
      <c r="M116" s="169"/>
    </row>
    <row r="117" spans="1:13" ht="20.100000000000001" customHeight="1" x14ac:dyDescent="0.15">
      <c r="A117" s="164">
        <v>78</v>
      </c>
      <c r="B117" s="170"/>
      <c r="C117" s="217"/>
      <c r="D117" s="218"/>
      <c r="E117" s="219"/>
      <c r="F117" s="218"/>
      <c r="G117" s="9"/>
      <c r="H117" s="2"/>
      <c r="I117" s="109"/>
      <c r="J117" s="157"/>
      <c r="K117" s="158"/>
      <c r="L117" s="171"/>
      <c r="M117" s="169"/>
    </row>
    <row r="118" spans="1:13" ht="20.100000000000001" customHeight="1" x14ac:dyDescent="0.15">
      <c r="A118" s="164">
        <v>79</v>
      </c>
      <c r="B118" s="170"/>
      <c r="C118" s="217"/>
      <c r="D118" s="218"/>
      <c r="E118" s="219"/>
      <c r="F118" s="218"/>
      <c r="G118" s="9"/>
      <c r="H118" s="2"/>
      <c r="I118" s="109"/>
      <c r="J118" s="157"/>
      <c r="K118" s="158"/>
      <c r="L118" s="171"/>
      <c r="M118" s="169"/>
    </row>
    <row r="119" spans="1:13" ht="20.100000000000001" customHeight="1" x14ac:dyDescent="0.15">
      <c r="A119" s="164">
        <v>80</v>
      </c>
      <c r="B119" s="170"/>
      <c r="C119" s="217"/>
      <c r="D119" s="218"/>
      <c r="E119" s="219"/>
      <c r="F119" s="218"/>
      <c r="G119" s="9"/>
      <c r="H119" s="2"/>
      <c r="I119" s="109"/>
      <c r="J119" s="157"/>
      <c r="K119" s="158"/>
      <c r="L119" s="171"/>
      <c r="M119" s="169"/>
    </row>
    <row r="120" spans="1:13" ht="20.100000000000001" customHeight="1" x14ac:dyDescent="0.15">
      <c r="A120" s="164">
        <v>81</v>
      </c>
      <c r="B120" s="170"/>
      <c r="C120" s="217"/>
      <c r="D120" s="218"/>
      <c r="E120" s="219"/>
      <c r="F120" s="218"/>
      <c r="G120" s="9"/>
      <c r="H120" s="2"/>
      <c r="I120" s="109"/>
      <c r="J120" s="157"/>
      <c r="K120" s="158"/>
      <c r="L120" s="171"/>
      <c r="M120" s="169"/>
    </row>
    <row r="121" spans="1:13" ht="20.100000000000001" customHeight="1" x14ac:dyDescent="0.15">
      <c r="A121" s="164">
        <v>82</v>
      </c>
      <c r="B121" s="170"/>
      <c r="C121" s="217"/>
      <c r="D121" s="218"/>
      <c r="E121" s="219"/>
      <c r="F121" s="218"/>
      <c r="G121" s="9"/>
      <c r="H121" s="2"/>
      <c r="I121" s="109"/>
      <c r="J121" s="157"/>
      <c r="K121" s="158"/>
      <c r="L121" s="171"/>
      <c r="M121" s="169"/>
    </row>
    <row r="122" spans="1:13" ht="20.100000000000001" customHeight="1" x14ac:dyDescent="0.15">
      <c r="A122" s="164">
        <v>83</v>
      </c>
      <c r="B122" s="170"/>
      <c r="C122" s="217"/>
      <c r="D122" s="218"/>
      <c r="E122" s="219"/>
      <c r="F122" s="218"/>
      <c r="G122" s="9"/>
      <c r="H122" s="2"/>
      <c r="I122" s="109"/>
      <c r="J122" s="157"/>
      <c r="K122" s="158"/>
      <c r="L122" s="171"/>
      <c r="M122" s="169"/>
    </row>
    <row r="123" spans="1:13" ht="20.100000000000001" customHeight="1" x14ac:dyDescent="0.15">
      <c r="A123" s="164">
        <v>84</v>
      </c>
      <c r="B123" s="170"/>
      <c r="C123" s="217"/>
      <c r="D123" s="218"/>
      <c r="E123" s="219"/>
      <c r="F123" s="218"/>
      <c r="G123" s="9"/>
      <c r="H123" s="2"/>
      <c r="I123" s="109"/>
      <c r="J123" s="157"/>
      <c r="K123" s="158"/>
      <c r="L123" s="171"/>
      <c r="M123" s="169"/>
    </row>
    <row r="124" spans="1:13" ht="20.100000000000001" customHeight="1" x14ac:dyDescent="0.15">
      <c r="A124" s="164">
        <v>85</v>
      </c>
      <c r="B124" s="170"/>
      <c r="C124" s="217"/>
      <c r="D124" s="218"/>
      <c r="E124" s="219"/>
      <c r="F124" s="218"/>
      <c r="G124" s="9"/>
      <c r="H124" s="2"/>
      <c r="I124" s="109"/>
      <c r="J124" s="157"/>
      <c r="K124" s="158"/>
      <c r="L124" s="171"/>
      <c r="M124" s="169"/>
    </row>
    <row r="125" spans="1:13" ht="20.100000000000001" customHeight="1" x14ac:dyDescent="0.15">
      <c r="A125" s="164">
        <v>86</v>
      </c>
      <c r="B125" s="170"/>
      <c r="C125" s="217"/>
      <c r="D125" s="218"/>
      <c r="E125" s="219"/>
      <c r="F125" s="218"/>
      <c r="G125" s="9"/>
      <c r="H125" s="2"/>
      <c r="I125" s="109"/>
      <c r="J125" s="157"/>
      <c r="K125" s="158"/>
      <c r="L125" s="171"/>
      <c r="M125" s="169"/>
    </row>
    <row r="126" spans="1:13" ht="20.100000000000001" customHeight="1" x14ac:dyDescent="0.15">
      <c r="A126" s="164">
        <v>87</v>
      </c>
      <c r="B126" s="170"/>
      <c r="C126" s="217"/>
      <c r="D126" s="218"/>
      <c r="E126" s="219"/>
      <c r="F126" s="218"/>
      <c r="G126" s="9"/>
      <c r="H126" s="2"/>
      <c r="I126" s="109"/>
      <c r="J126" s="157"/>
      <c r="K126" s="158"/>
      <c r="L126" s="171"/>
      <c r="M126" s="169"/>
    </row>
    <row r="127" spans="1:13" ht="20.100000000000001" customHeight="1" x14ac:dyDescent="0.15">
      <c r="A127" s="164">
        <v>88</v>
      </c>
      <c r="B127" s="170"/>
      <c r="C127" s="217"/>
      <c r="D127" s="218"/>
      <c r="E127" s="219"/>
      <c r="F127" s="218"/>
      <c r="G127" s="9"/>
      <c r="H127" s="2"/>
      <c r="I127" s="109"/>
      <c r="J127" s="157"/>
      <c r="K127" s="158"/>
      <c r="L127" s="171"/>
      <c r="M127" s="169"/>
    </row>
    <row r="128" spans="1:13" ht="20.100000000000001" customHeight="1" x14ac:dyDescent="0.15">
      <c r="A128" s="164">
        <v>89</v>
      </c>
      <c r="B128" s="170"/>
      <c r="C128" s="217"/>
      <c r="D128" s="218"/>
      <c r="E128" s="219"/>
      <c r="F128" s="218"/>
      <c r="G128" s="9"/>
      <c r="H128" s="2"/>
      <c r="I128" s="109"/>
      <c r="J128" s="157"/>
      <c r="K128" s="158"/>
      <c r="L128" s="171"/>
      <c r="M128" s="169"/>
    </row>
    <row r="129" spans="1:13" ht="20.100000000000001" customHeight="1" x14ac:dyDescent="0.15">
      <c r="A129" s="164">
        <v>90</v>
      </c>
      <c r="B129" s="170"/>
      <c r="C129" s="217"/>
      <c r="D129" s="218"/>
      <c r="E129" s="219"/>
      <c r="F129" s="218"/>
      <c r="G129" s="9"/>
      <c r="H129" s="2"/>
      <c r="I129" s="109"/>
      <c r="J129" s="157"/>
      <c r="K129" s="158"/>
      <c r="L129" s="171"/>
      <c r="M129" s="169"/>
    </row>
    <row r="130" spans="1:13" ht="20.100000000000001" customHeight="1" x14ac:dyDescent="0.15">
      <c r="A130" s="164">
        <v>91</v>
      </c>
      <c r="B130" s="170"/>
      <c r="C130" s="217"/>
      <c r="D130" s="218"/>
      <c r="E130" s="219"/>
      <c r="F130" s="218"/>
      <c r="G130" s="9"/>
      <c r="H130" s="2"/>
      <c r="I130" s="109"/>
      <c r="J130" s="157"/>
      <c r="K130" s="158"/>
      <c r="L130" s="171"/>
      <c r="M130" s="169"/>
    </row>
    <row r="131" spans="1:13" ht="20.100000000000001" customHeight="1" x14ac:dyDescent="0.15">
      <c r="A131" s="164">
        <v>92</v>
      </c>
      <c r="B131" s="170"/>
      <c r="C131" s="217"/>
      <c r="D131" s="218"/>
      <c r="E131" s="219"/>
      <c r="F131" s="218"/>
      <c r="G131" s="9"/>
      <c r="H131" s="2"/>
      <c r="I131" s="109"/>
      <c r="J131" s="157"/>
      <c r="K131" s="158"/>
      <c r="L131" s="171"/>
      <c r="M131" s="169"/>
    </row>
    <row r="132" spans="1:13" ht="20.100000000000001" customHeight="1" x14ac:dyDescent="0.15">
      <c r="A132" s="164">
        <v>93</v>
      </c>
      <c r="B132" s="170"/>
      <c r="C132" s="217"/>
      <c r="D132" s="218"/>
      <c r="E132" s="219"/>
      <c r="F132" s="218"/>
      <c r="G132" s="9"/>
      <c r="H132" s="2"/>
      <c r="I132" s="109"/>
      <c r="J132" s="157"/>
      <c r="K132" s="158"/>
      <c r="L132" s="171"/>
      <c r="M132" s="169"/>
    </row>
    <row r="133" spans="1:13" ht="20.100000000000001" customHeight="1" x14ac:dyDescent="0.15">
      <c r="A133" s="164">
        <v>94</v>
      </c>
      <c r="B133" s="170"/>
      <c r="C133" s="217"/>
      <c r="D133" s="218"/>
      <c r="E133" s="219"/>
      <c r="F133" s="218"/>
      <c r="G133" s="9"/>
      <c r="H133" s="2"/>
      <c r="I133" s="109"/>
      <c r="J133" s="157"/>
      <c r="K133" s="158"/>
      <c r="L133" s="171"/>
      <c r="M133" s="169"/>
    </row>
    <row r="134" spans="1:13" ht="20.100000000000001" customHeight="1" x14ac:dyDescent="0.15">
      <c r="A134" s="164">
        <v>95</v>
      </c>
      <c r="B134" s="170"/>
      <c r="C134" s="217"/>
      <c r="D134" s="218"/>
      <c r="E134" s="219"/>
      <c r="F134" s="218"/>
      <c r="G134" s="9"/>
      <c r="H134" s="2"/>
      <c r="I134" s="109"/>
      <c r="J134" s="157"/>
      <c r="K134" s="158"/>
      <c r="L134" s="171"/>
      <c r="M134" s="169"/>
    </row>
    <row r="135" spans="1:13" ht="20.100000000000001" customHeight="1" x14ac:dyDescent="0.15">
      <c r="A135" s="164">
        <v>96</v>
      </c>
      <c r="B135" s="170"/>
      <c r="C135" s="217"/>
      <c r="D135" s="218"/>
      <c r="E135" s="219"/>
      <c r="F135" s="218"/>
      <c r="G135" s="9"/>
      <c r="H135" s="2"/>
      <c r="I135" s="109"/>
      <c r="J135" s="157"/>
      <c r="K135" s="158"/>
      <c r="L135" s="171"/>
      <c r="M135" s="169"/>
    </row>
    <row r="136" spans="1:13" ht="20.100000000000001" customHeight="1" x14ac:dyDescent="0.15">
      <c r="A136" s="164">
        <v>97</v>
      </c>
      <c r="B136" s="170"/>
      <c r="C136" s="217"/>
      <c r="D136" s="218"/>
      <c r="E136" s="219"/>
      <c r="F136" s="218"/>
      <c r="G136" s="9"/>
      <c r="H136" s="2"/>
      <c r="I136" s="109"/>
      <c r="J136" s="157"/>
      <c r="K136" s="158"/>
      <c r="L136" s="171"/>
      <c r="M136" s="169"/>
    </row>
    <row r="137" spans="1:13" ht="20.100000000000001" customHeight="1" x14ac:dyDescent="0.15">
      <c r="A137" s="164">
        <v>98</v>
      </c>
      <c r="B137" s="170"/>
      <c r="C137" s="217"/>
      <c r="D137" s="218"/>
      <c r="E137" s="219"/>
      <c r="F137" s="218"/>
      <c r="G137" s="9"/>
      <c r="H137" s="2"/>
      <c r="I137" s="109"/>
      <c r="J137" s="157"/>
      <c r="K137" s="158"/>
      <c r="L137" s="171"/>
      <c r="M137" s="169"/>
    </row>
    <row r="138" spans="1:13" ht="20.100000000000001" customHeight="1" x14ac:dyDescent="0.15">
      <c r="A138" s="164">
        <v>99</v>
      </c>
      <c r="B138" s="170"/>
      <c r="C138" s="217"/>
      <c r="D138" s="218"/>
      <c r="E138" s="219"/>
      <c r="F138" s="218"/>
      <c r="G138" s="9"/>
      <c r="H138" s="2"/>
      <c r="I138" s="109"/>
      <c r="J138" s="157"/>
      <c r="K138" s="158"/>
      <c r="L138" s="171"/>
      <c r="M138" s="169"/>
    </row>
    <row r="139" spans="1:13" ht="20.100000000000001" customHeight="1" x14ac:dyDescent="0.15">
      <c r="A139" s="164">
        <v>100</v>
      </c>
      <c r="B139" s="170"/>
      <c r="C139" s="217"/>
      <c r="D139" s="218"/>
      <c r="E139" s="219"/>
      <c r="F139" s="218"/>
      <c r="G139" s="9"/>
      <c r="H139" s="2"/>
      <c r="I139" s="109"/>
      <c r="J139" s="157"/>
      <c r="K139" s="158"/>
      <c r="L139" s="171"/>
      <c r="M139" s="169"/>
    </row>
    <row r="140" spans="1:13" ht="20.100000000000001" customHeight="1" x14ac:dyDescent="0.15">
      <c r="A140" s="164">
        <v>101</v>
      </c>
      <c r="B140" s="170"/>
      <c r="C140" s="217"/>
      <c r="D140" s="218"/>
      <c r="E140" s="219"/>
      <c r="F140" s="218"/>
      <c r="G140" s="9"/>
      <c r="H140" s="2"/>
      <c r="I140" s="109"/>
      <c r="J140" s="157"/>
      <c r="K140" s="158"/>
      <c r="L140" s="171"/>
      <c r="M140" s="169"/>
    </row>
    <row r="141" spans="1:13" ht="20.100000000000001" customHeight="1" x14ac:dyDescent="0.15">
      <c r="A141" s="164">
        <v>102</v>
      </c>
      <c r="B141" s="170"/>
      <c r="C141" s="217"/>
      <c r="D141" s="218"/>
      <c r="E141" s="219"/>
      <c r="F141" s="218"/>
      <c r="G141" s="9"/>
      <c r="H141" s="2"/>
      <c r="I141" s="109"/>
      <c r="J141" s="157"/>
      <c r="K141" s="158"/>
      <c r="L141" s="171"/>
      <c r="M141" s="169"/>
    </row>
    <row r="142" spans="1:13" ht="20.100000000000001" customHeight="1" x14ac:dyDescent="0.15">
      <c r="A142" s="164">
        <v>103</v>
      </c>
      <c r="B142" s="170"/>
      <c r="C142" s="217"/>
      <c r="D142" s="218"/>
      <c r="E142" s="219"/>
      <c r="F142" s="218"/>
      <c r="G142" s="9"/>
      <c r="H142" s="2"/>
      <c r="I142" s="109"/>
      <c r="J142" s="157"/>
      <c r="K142" s="158"/>
      <c r="L142" s="171"/>
      <c r="M142" s="169"/>
    </row>
    <row r="143" spans="1:13" ht="20.100000000000001" customHeight="1" x14ac:dyDescent="0.15">
      <c r="A143" s="164">
        <v>104</v>
      </c>
      <c r="B143" s="170"/>
      <c r="C143" s="217"/>
      <c r="D143" s="218"/>
      <c r="E143" s="219"/>
      <c r="F143" s="218"/>
      <c r="G143" s="9"/>
      <c r="H143" s="2"/>
      <c r="I143" s="109"/>
      <c r="J143" s="157"/>
      <c r="K143" s="158"/>
      <c r="L143" s="171"/>
      <c r="M143" s="169"/>
    </row>
    <row r="144" spans="1:13" ht="20.100000000000001" customHeight="1" x14ac:dyDescent="0.15">
      <c r="A144" s="164">
        <v>105</v>
      </c>
      <c r="B144" s="170"/>
      <c r="C144" s="217"/>
      <c r="D144" s="218"/>
      <c r="E144" s="219"/>
      <c r="F144" s="218"/>
      <c r="G144" s="9"/>
      <c r="H144" s="2"/>
      <c r="I144" s="109"/>
      <c r="J144" s="157"/>
      <c r="K144" s="158"/>
      <c r="L144" s="171"/>
      <c r="M144" s="169"/>
    </row>
    <row r="145" spans="1:13" ht="20.100000000000001" customHeight="1" x14ac:dyDescent="0.15">
      <c r="A145" s="164">
        <v>106</v>
      </c>
      <c r="B145" s="170"/>
      <c r="C145" s="217"/>
      <c r="D145" s="218"/>
      <c r="E145" s="219"/>
      <c r="F145" s="218"/>
      <c r="G145" s="9"/>
      <c r="H145" s="2"/>
      <c r="I145" s="109"/>
      <c r="J145" s="157"/>
      <c r="K145" s="158"/>
      <c r="L145" s="171"/>
      <c r="M145" s="169"/>
    </row>
    <row r="146" spans="1:13" ht="20.100000000000001" customHeight="1" x14ac:dyDescent="0.15">
      <c r="A146" s="164">
        <v>107</v>
      </c>
      <c r="B146" s="170"/>
      <c r="C146" s="217"/>
      <c r="D146" s="218"/>
      <c r="E146" s="219"/>
      <c r="F146" s="218"/>
      <c r="G146" s="9"/>
      <c r="H146" s="2"/>
      <c r="I146" s="109"/>
      <c r="J146" s="157"/>
      <c r="K146" s="158"/>
      <c r="L146" s="171"/>
      <c r="M146" s="169"/>
    </row>
    <row r="147" spans="1:13" ht="20.100000000000001" customHeight="1" x14ac:dyDescent="0.15">
      <c r="A147" s="164">
        <v>108</v>
      </c>
      <c r="B147" s="170"/>
      <c r="C147" s="217"/>
      <c r="D147" s="218"/>
      <c r="E147" s="219"/>
      <c r="F147" s="218"/>
      <c r="G147" s="9"/>
      <c r="H147" s="2"/>
      <c r="I147" s="109"/>
      <c r="J147" s="157"/>
      <c r="K147" s="158"/>
      <c r="L147" s="171"/>
      <c r="M147" s="169"/>
    </row>
    <row r="148" spans="1:13" ht="20.100000000000001" customHeight="1" x14ac:dyDescent="0.15">
      <c r="A148" s="164">
        <v>109</v>
      </c>
      <c r="B148" s="170"/>
      <c r="C148" s="217"/>
      <c r="D148" s="218"/>
      <c r="E148" s="219"/>
      <c r="F148" s="218"/>
      <c r="G148" s="9"/>
      <c r="H148" s="2"/>
      <c r="I148" s="109"/>
      <c r="J148" s="157"/>
      <c r="K148" s="158"/>
      <c r="L148" s="171"/>
      <c r="M148" s="169"/>
    </row>
    <row r="149" spans="1:13" ht="20.100000000000001" customHeight="1" x14ac:dyDescent="0.15">
      <c r="A149" s="164">
        <v>110</v>
      </c>
      <c r="B149" s="170"/>
      <c r="C149" s="217"/>
      <c r="D149" s="218"/>
      <c r="E149" s="219"/>
      <c r="F149" s="218"/>
      <c r="G149" s="9"/>
      <c r="H149" s="2"/>
      <c r="I149" s="109"/>
      <c r="J149" s="157"/>
      <c r="K149" s="158"/>
      <c r="L149" s="171"/>
      <c r="M149" s="169"/>
    </row>
    <row r="150" spans="1:13" ht="20.100000000000001" customHeight="1" x14ac:dyDescent="0.15">
      <c r="A150" s="164">
        <v>111</v>
      </c>
      <c r="B150" s="170"/>
      <c r="C150" s="217"/>
      <c r="D150" s="218"/>
      <c r="E150" s="219"/>
      <c r="F150" s="218"/>
      <c r="G150" s="9"/>
      <c r="H150" s="2"/>
      <c r="I150" s="109"/>
      <c r="J150" s="157"/>
      <c r="K150" s="158"/>
      <c r="L150" s="171"/>
      <c r="M150" s="169"/>
    </row>
    <row r="151" spans="1:13" ht="20.100000000000001" customHeight="1" x14ac:dyDescent="0.15">
      <c r="A151" s="164">
        <v>112</v>
      </c>
      <c r="B151" s="170"/>
      <c r="C151" s="217"/>
      <c r="D151" s="218"/>
      <c r="E151" s="219"/>
      <c r="F151" s="218"/>
      <c r="G151" s="9"/>
      <c r="H151" s="2"/>
      <c r="I151" s="109"/>
      <c r="J151" s="157"/>
      <c r="K151" s="158"/>
      <c r="L151" s="171"/>
      <c r="M151" s="169"/>
    </row>
    <row r="152" spans="1:13" ht="20.100000000000001" customHeight="1" x14ac:dyDescent="0.15">
      <c r="A152" s="164">
        <v>113</v>
      </c>
      <c r="B152" s="170"/>
      <c r="C152" s="217"/>
      <c r="D152" s="218"/>
      <c r="E152" s="219"/>
      <c r="F152" s="218"/>
      <c r="G152" s="9"/>
      <c r="H152" s="2"/>
      <c r="I152" s="109"/>
      <c r="J152" s="157"/>
      <c r="K152" s="158"/>
      <c r="L152" s="171"/>
      <c r="M152" s="169"/>
    </row>
    <row r="153" spans="1:13" ht="20.100000000000001" customHeight="1" x14ac:dyDescent="0.15">
      <c r="A153" s="164">
        <v>114</v>
      </c>
      <c r="B153" s="170"/>
      <c r="C153" s="217"/>
      <c r="D153" s="218"/>
      <c r="E153" s="219"/>
      <c r="F153" s="218"/>
      <c r="G153" s="9"/>
      <c r="H153" s="2"/>
      <c r="I153" s="109"/>
      <c r="J153" s="157"/>
      <c r="K153" s="158"/>
      <c r="L153" s="171"/>
      <c r="M153" s="169"/>
    </row>
    <row r="154" spans="1:13" ht="20.100000000000001" customHeight="1" x14ac:dyDescent="0.15">
      <c r="A154" s="164">
        <v>115</v>
      </c>
      <c r="B154" s="170"/>
      <c r="C154" s="217"/>
      <c r="D154" s="218"/>
      <c r="E154" s="219"/>
      <c r="F154" s="218"/>
      <c r="G154" s="9"/>
      <c r="H154" s="2"/>
      <c r="I154" s="109"/>
      <c r="J154" s="157"/>
      <c r="K154" s="158"/>
      <c r="L154" s="171"/>
      <c r="M154" s="169"/>
    </row>
    <row r="155" spans="1:13" ht="20.100000000000001" customHeight="1" x14ac:dyDescent="0.15">
      <c r="A155" s="164">
        <v>116</v>
      </c>
      <c r="B155" s="170"/>
      <c r="C155" s="217"/>
      <c r="D155" s="218"/>
      <c r="E155" s="219"/>
      <c r="F155" s="218"/>
      <c r="G155" s="9"/>
      <c r="H155" s="2"/>
      <c r="I155" s="109"/>
      <c r="J155" s="157"/>
      <c r="K155" s="158"/>
      <c r="L155" s="171"/>
      <c r="M155" s="169"/>
    </row>
    <row r="156" spans="1:13" ht="20.100000000000001" customHeight="1" x14ac:dyDescent="0.15">
      <c r="A156" s="164">
        <v>117</v>
      </c>
      <c r="B156" s="170"/>
      <c r="C156" s="217"/>
      <c r="D156" s="218"/>
      <c r="E156" s="219"/>
      <c r="F156" s="218"/>
      <c r="G156" s="9"/>
      <c r="H156" s="2"/>
      <c r="I156" s="109"/>
      <c r="J156" s="157"/>
      <c r="K156" s="158"/>
      <c r="L156" s="171"/>
      <c r="M156" s="169"/>
    </row>
    <row r="157" spans="1:13" ht="20.100000000000001" customHeight="1" x14ac:dyDescent="0.15">
      <c r="A157" s="164">
        <v>118</v>
      </c>
      <c r="B157" s="170"/>
      <c r="C157" s="217"/>
      <c r="D157" s="218"/>
      <c r="E157" s="219"/>
      <c r="F157" s="218"/>
      <c r="G157" s="9"/>
      <c r="H157" s="2"/>
      <c r="I157" s="109"/>
      <c r="J157" s="157"/>
      <c r="K157" s="158"/>
      <c r="L157" s="171"/>
      <c r="M157" s="169"/>
    </row>
    <row r="158" spans="1:13" ht="20.100000000000001" customHeight="1" x14ac:dyDescent="0.15">
      <c r="A158" s="164">
        <v>119</v>
      </c>
      <c r="B158" s="170"/>
      <c r="C158" s="217"/>
      <c r="D158" s="218"/>
      <c r="E158" s="219"/>
      <c r="F158" s="218"/>
      <c r="G158" s="9"/>
      <c r="H158" s="2"/>
      <c r="I158" s="109"/>
      <c r="J158" s="157"/>
      <c r="K158" s="158"/>
      <c r="L158" s="171"/>
      <c r="M158" s="169"/>
    </row>
    <row r="159" spans="1:13" ht="20.100000000000001" customHeight="1" x14ac:dyDescent="0.15">
      <c r="A159" s="164">
        <v>120</v>
      </c>
      <c r="B159" s="170"/>
      <c r="C159" s="217"/>
      <c r="D159" s="218"/>
      <c r="E159" s="219"/>
      <c r="F159" s="218"/>
      <c r="G159" s="9"/>
      <c r="H159" s="2"/>
      <c r="I159" s="109"/>
      <c r="J159" s="157"/>
      <c r="K159" s="158"/>
      <c r="L159" s="171"/>
      <c r="M159" s="169"/>
    </row>
    <row r="160" spans="1:13" ht="20.100000000000001" customHeight="1" x14ac:dyDescent="0.15">
      <c r="A160" s="164">
        <v>121</v>
      </c>
      <c r="B160" s="170"/>
      <c r="C160" s="217"/>
      <c r="D160" s="218"/>
      <c r="E160" s="219"/>
      <c r="F160" s="218"/>
      <c r="G160" s="9"/>
      <c r="H160" s="2"/>
      <c r="I160" s="109"/>
      <c r="J160" s="157"/>
      <c r="K160" s="158"/>
      <c r="L160" s="171"/>
      <c r="M160" s="169"/>
    </row>
    <row r="161" spans="1:13" ht="20.100000000000001" customHeight="1" x14ac:dyDescent="0.15">
      <c r="A161" s="164">
        <v>122</v>
      </c>
      <c r="B161" s="170"/>
      <c r="C161" s="217"/>
      <c r="D161" s="218"/>
      <c r="E161" s="219"/>
      <c r="F161" s="218"/>
      <c r="G161" s="9"/>
      <c r="H161" s="2"/>
      <c r="I161" s="109"/>
      <c r="J161" s="157"/>
      <c r="K161" s="158"/>
      <c r="L161" s="171"/>
      <c r="M161" s="169"/>
    </row>
    <row r="162" spans="1:13" ht="20.100000000000001" customHeight="1" x14ac:dyDescent="0.15">
      <c r="A162" s="164">
        <v>123</v>
      </c>
      <c r="B162" s="170"/>
      <c r="C162" s="217"/>
      <c r="D162" s="218"/>
      <c r="E162" s="219"/>
      <c r="F162" s="218"/>
      <c r="G162" s="9"/>
      <c r="H162" s="2"/>
      <c r="I162" s="109"/>
      <c r="J162" s="157"/>
      <c r="K162" s="158"/>
      <c r="L162" s="171"/>
      <c r="M162" s="169"/>
    </row>
    <row r="163" spans="1:13" ht="20.100000000000001" customHeight="1" x14ac:dyDescent="0.15">
      <c r="A163" s="164">
        <v>124</v>
      </c>
      <c r="B163" s="170"/>
      <c r="C163" s="217"/>
      <c r="D163" s="218"/>
      <c r="E163" s="219"/>
      <c r="F163" s="218"/>
      <c r="G163" s="9"/>
      <c r="H163" s="2"/>
      <c r="I163" s="109"/>
      <c r="J163" s="157"/>
      <c r="K163" s="158"/>
      <c r="L163" s="171"/>
      <c r="M163" s="169"/>
    </row>
    <row r="164" spans="1:13" ht="20.100000000000001" customHeight="1" x14ac:dyDescent="0.15">
      <c r="A164" s="164">
        <v>125</v>
      </c>
      <c r="B164" s="170"/>
      <c r="C164" s="217"/>
      <c r="D164" s="218"/>
      <c r="E164" s="219"/>
      <c r="F164" s="218"/>
      <c r="G164" s="9"/>
      <c r="H164" s="2"/>
      <c r="I164" s="109"/>
      <c r="J164" s="157"/>
      <c r="K164" s="158"/>
      <c r="L164" s="171"/>
      <c r="M164" s="169"/>
    </row>
    <row r="165" spans="1:13" ht="20.100000000000001" customHeight="1" x14ac:dyDescent="0.15">
      <c r="A165" s="164">
        <v>126</v>
      </c>
      <c r="B165" s="170"/>
      <c r="C165" s="217"/>
      <c r="D165" s="218"/>
      <c r="E165" s="219"/>
      <c r="F165" s="218"/>
      <c r="G165" s="9"/>
      <c r="H165" s="2"/>
      <c r="I165" s="109"/>
      <c r="J165" s="157"/>
      <c r="K165" s="158"/>
      <c r="L165" s="171"/>
      <c r="M165" s="169"/>
    </row>
    <row r="166" spans="1:13" ht="20.100000000000001" customHeight="1" x14ac:dyDescent="0.15">
      <c r="A166" s="164">
        <v>127</v>
      </c>
      <c r="B166" s="170"/>
      <c r="C166" s="217"/>
      <c r="D166" s="218"/>
      <c r="E166" s="219"/>
      <c r="F166" s="218"/>
      <c r="G166" s="9"/>
      <c r="H166" s="2"/>
      <c r="I166" s="109"/>
      <c r="J166" s="157"/>
      <c r="K166" s="158"/>
      <c r="L166" s="171"/>
      <c r="M166" s="169"/>
    </row>
    <row r="167" spans="1:13" ht="20.100000000000001" customHeight="1" x14ac:dyDescent="0.15">
      <c r="A167" s="164">
        <v>128</v>
      </c>
      <c r="B167" s="170"/>
      <c r="C167" s="217"/>
      <c r="D167" s="218"/>
      <c r="E167" s="219"/>
      <c r="F167" s="218"/>
      <c r="G167" s="9"/>
      <c r="H167" s="2"/>
      <c r="I167" s="109"/>
      <c r="J167" s="157"/>
      <c r="K167" s="158"/>
      <c r="L167" s="171"/>
      <c r="M167" s="169"/>
    </row>
    <row r="168" spans="1:13" ht="20.100000000000001" customHeight="1" x14ac:dyDescent="0.15">
      <c r="A168" s="164">
        <v>129</v>
      </c>
      <c r="B168" s="170"/>
      <c r="C168" s="217"/>
      <c r="D168" s="218"/>
      <c r="E168" s="219"/>
      <c r="F168" s="218"/>
      <c r="G168" s="9"/>
      <c r="H168" s="2"/>
      <c r="I168" s="109"/>
      <c r="J168" s="157"/>
      <c r="K168" s="158"/>
      <c r="L168" s="171"/>
      <c r="M168" s="169"/>
    </row>
    <row r="169" spans="1:13" ht="20.100000000000001" customHeight="1" x14ac:dyDescent="0.15">
      <c r="A169" s="164">
        <v>130</v>
      </c>
      <c r="B169" s="170"/>
      <c r="C169" s="217"/>
      <c r="D169" s="218"/>
      <c r="E169" s="219"/>
      <c r="F169" s="218"/>
      <c r="G169" s="9"/>
      <c r="H169" s="2"/>
      <c r="I169" s="109"/>
      <c r="J169" s="157"/>
      <c r="K169" s="158"/>
      <c r="L169" s="171"/>
      <c r="M169" s="169"/>
    </row>
    <row r="170" spans="1:13" ht="20.100000000000001" customHeight="1" x14ac:dyDescent="0.15">
      <c r="A170" s="164">
        <v>131</v>
      </c>
      <c r="B170" s="170"/>
      <c r="C170" s="217"/>
      <c r="D170" s="218"/>
      <c r="E170" s="219"/>
      <c r="F170" s="218"/>
      <c r="G170" s="9"/>
      <c r="H170" s="2"/>
      <c r="I170" s="109"/>
      <c r="J170" s="157"/>
      <c r="K170" s="158"/>
      <c r="L170" s="171"/>
      <c r="M170" s="169"/>
    </row>
    <row r="171" spans="1:13" ht="20.100000000000001" customHeight="1" x14ac:dyDescent="0.15">
      <c r="A171" s="164">
        <v>132</v>
      </c>
      <c r="B171" s="170"/>
      <c r="C171" s="217"/>
      <c r="D171" s="218"/>
      <c r="E171" s="219"/>
      <c r="F171" s="218"/>
      <c r="G171" s="9"/>
      <c r="H171" s="2"/>
      <c r="I171" s="109"/>
      <c r="J171" s="157"/>
      <c r="K171" s="158"/>
      <c r="L171" s="171"/>
      <c r="M171" s="169"/>
    </row>
    <row r="172" spans="1:13" ht="20.100000000000001" customHeight="1" x14ac:dyDescent="0.15">
      <c r="A172" s="164">
        <v>133</v>
      </c>
      <c r="B172" s="170"/>
      <c r="C172" s="217"/>
      <c r="D172" s="218"/>
      <c r="E172" s="219"/>
      <c r="F172" s="218"/>
      <c r="G172" s="9"/>
      <c r="H172" s="2"/>
      <c r="I172" s="109"/>
      <c r="J172" s="157"/>
      <c r="K172" s="158"/>
      <c r="L172" s="171"/>
      <c r="M172" s="169"/>
    </row>
    <row r="173" spans="1:13" ht="20.100000000000001" customHeight="1" x14ac:dyDescent="0.15">
      <c r="A173" s="164">
        <v>134</v>
      </c>
      <c r="B173" s="170"/>
      <c r="C173" s="217"/>
      <c r="D173" s="218"/>
      <c r="E173" s="219"/>
      <c r="F173" s="218"/>
      <c r="G173" s="9"/>
      <c r="H173" s="2"/>
      <c r="I173" s="109"/>
      <c r="J173" s="157"/>
      <c r="K173" s="158"/>
      <c r="L173" s="171"/>
      <c r="M173" s="169"/>
    </row>
    <row r="174" spans="1:13" ht="20.100000000000001" customHeight="1" x14ac:dyDescent="0.15">
      <c r="A174" s="164">
        <v>135</v>
      </c>
      <c r="B174" s="170"/>
      <c r="C174" s="217"/>
      <c r="D174" s="218"/>
      <c r="E174" s="219"/>
      <c r="F174" s="218"/>
      <c r="G174" s="9"/>
      <c r="H174" s="2"/>
      <c r="I174" s="109"/>
      <c r="J174" s="157"/>
      <c r="K174" s="158"/>
      <c r="L174" s="171"/>
      <c r="M174" s="169"/>
    </row>
    <row r="175" spans="1:13" ht="20.100000000000001" customHeight="1" x14ac:dyDescent="0.15">
      <c r="A175" s="164">
        <v>136</v>
      </c>
      <c r="B175" s="170"/>
      <c r="C175" s="217"/>
      <c r="D175" s="218"/>
      <c r="E175" s="219"/>
      <c r="F175" s="218"/>
      <c r="G175" s="9"/>
      <c r="H175" s="2"/>
      <c r="I175" s="109"/>
      <c r="J175" s="157"/>
      <c r="K175" s="158"/>
      <c r="L175" s="171"/>
      <c r="M175" s="169"/>
    </row>
    <row r="176" spans="1:13" ht="20.100000000000001" customHeight="1" x14ac:dyDescent="0.15">
      <c r="A176" s="164">
        <v>137</v>
      </c>
      <c r="B176" s="170"/>
      <c r="C176" s="217"/>
      <c r="D176" s="218"/>
      <c r="E176" s="219"/>
      <c r="F176" s="218"/>
      <c r="G176" s="9"/>
      <c r="H176" s="2"/>
      <c r="I176" s="109"/>
      <c r="J176" s="157"/>
      <c r="K176" s="158"/>
      <c r="L176" s="171"/>
      <c r="M176" s="169"/>
    </row>
    <row r="177" spans="1:13" ht="20.100000000000001" customHeight="1" x14ac:dyDescent="0.15">
      <c r="A177" s="164">
        <v>138</v>
      </c>
      <c r="B177" s="170"/>
      <c r="C177" s="217"/>
      <c r="D177" s="218"/>
      <c r="E177" s="219"/>
      <c r="F177" s="218"/>
      <c r="G177" s="9"/>
      <c r="H177" s="2"/>
      <c r="I177" s="109"/>
      <c r="J177" s="157"/>
      <c r="K177" s="158"/>
      <c r="L177" s="171"/>
      <c r="M177" s="169"/>
    </row>
    <row r="178" spans="1:13" ht="20.100000000000001" customHeight="1" x14ac:dyDescent="0.15">
      <c r="A178" s="164">
        <v>139</v>
      </c>
      <c r="B178" s="170"/>
      <c r="C178" s="217"/>
      <c r="D178" s="218"/>
      <c r="E178" s="219"/>
      <c r="F178" s="218"/>
      <c r="G178" s="9"/>
      <c r="H178" s="2"/>
      <c r="I178" s="109"/>
      <c r="J178" s="157"/>
      <c r="K178" s="158"/>
      <c r="L178" s="171"/>
      <c r="M178" s="169"/>
    </row>
    <row r="179" spans="1:13" ht="20.100000000000001" customHeight="1" x14ac:dyDescent="0.15">
      <c r="A179" s="164">
        <v>140</v>
      </c>
      <c r="B179" s="170"/>
      <c r="C179" s="217"/>
      <c r="D179" s="218"/>
      <c r="E179" s="219"/>
      <c r="F179" s="218"/>
      <c r="G179" s="9"/>
      <c r="H179" s="2"/>
      <c r="I179" s="109"/>
      <c r="J179" s="157"/>
      <c r="K179" s="158"/>
      <c r="L179" s="171"/>
      <c r="M179" s="169"/>
    </row>
    <row r="180" spans="1:13" ht="20.100000000000001" customHeight="1" x14ac:dyDescent="0.15">
      <c r="A180" s="164">
        <v>141</v>
      </c>
      <c r="B180" s="170"/>
      <c r="C180" s="217"/>
      <c r="D180" s="218"/>
      <c r="E180" s="219"/>
      <c r="F180" s="218"/>
      <c r="G180" s="9"/>
      <c r="H180" s="2"/>
      <c r="I180" s="109"/>
      <c r="J180" s="157"/>
      <c r="K180" s="158"/>
      <c r="L180" s="171"/>
      <c r="M180" s="169"/>
    </row>
    <row r="181" spans="1:13" ht="20.100000000000001" customHeight="1" x14ac:dyDescent="0.15">
      <c r="A181" s="164">
        <v>142</v>
      </c>
      <c r="B181" s="170"/>
      <c r="C181" s="217"/>
      <c r="D181" s="218"/>
      <c r="E181" s="219"/>
      <c r="F181" s="218"/>
      <c r="G181" s="9"/>
      <c r="H181" s="2"/>
      <c r="I181" s="109"/>
      <c r="J181" s="157"/>
      <c r="K181" s="158"/>
      <c r="L181" s="171"/>
      <c r="M181" s="169"/>
    </row>
    <row r="182" spans="1:13" ht="20.100000000000001" customHeight="1" x14ac:dyDescent="0.15">
      <c r="A182" s="164">
        <v>143</v>
      </c>
      <c r="B182" s="170"/>
      <c r="C182" s="217"/>
      <c r="D182" s="218"/>
      <c r="E182" s="219"/>
      <c r="F182" s="218"/>
      <c r="G182" s="9"/>
      <c r="H182" s="2"/>
      <c r="I182" s="109"/>
      <c r="J182" s="157"/>
      <c r="K182" s="158"/>
      <c r="L182" s="171"/>
      <c r="M182" s="169"/>
    </row>
    <row r="183" spans="1:13" ht="20.100000000000001" customHeight="1" x14ac:dyDescent="0.15">
      <c r="A183" s="164">
        <v>144</v>
      </c>
      <c r="B183" s="170"/>
      <c r="C183" s="217"/>
      <c r="D183" s="218"/>
      <c r="E183" s="219"/>
      <c r="F183" s="218"/>
      <c r="G183" s="9"/>
      <c r="H183" s="2"/>
      <c r="I183" s="109"/>
      <c r="J183" s="157"/>
      <c r="K183" s="158"/>
      <c r="L183" s="171"/>
      <c r="M183" s="169"/>
    </row>
    <row r="184" spans="1:13" ht="20.100000000000001" customHeight="1" x14ac:dyDescent="0.15">
      <c r="A184" s="164">
        <v>145</v>
      </c>
      <c r="B184" s="170"/>
      <c r="C184" s="217"/>
      <c r="D184" s="218"/>
      <c r="E184" s="219"/>
      <c r="F184" s="218"/>
      <c r="G184" s="9"/>
      <c r="H184" s="2"/>
      <c r="I184" s="109"/>
      <c r="J184" s="157"/>
      <c r="K184" s="158"/>
      <c r="L184" s="171"/>
      <c r="M184" s="169"/>
    </row>
    <row r="185" spans="1:13" ht="20.100000000000001" customHeight="1" x14ac:dyDescent="0.15">
      <c r="A185" s="164">
        <v>146</v>
      </c>
      <c r="B185" s="170"/>
      <c r="C185" s="217"/>
      <c r="D185" s="218"/>
      <c r="E185" s="219"/>
      <c r="F185" s="218"/>
      <c r="G185" s="9"/>
      <c r="H185" s="2"/>
      <c r="I185" s="109"/>
      <c r="J185" s="157"/>
      <c r="K185" s="158"/>
      <c r="L185" s="171"/>
      <c r="M185" s="169"/>
    </row>
    <row r="186" spans="1:13" ht="20.100000000000001" customHeight="1" x14ac:dyDescent="0.15">
      <c r="A186" s="164">
        <v>147</v>
      </c>
      <c r="B186" s="170"/>
      <c r="C186" s="217"/>
      <c r="D186" s="218"/>
      <c r="E186" s="219"/>
      <c r="F186" s="218"/>
      <c r="G186" s="9"/>
      <c r="H186" s="2"/>
      <c r="I186" s="109"/>
      <c r="J186" s="157"/>
      <c r="K186" s="158"/>
      <c r="L186" s="171"/>
      <c r="M186" s="169"/>
    </row>
    <row r="187" spans="1:13" ht="20.100000000000001" customHeight="1" x14ac:dyDescent="0.15">
      <c r="A187" s="164">
        <v>148</v>
      </c>
      <c r="B187" s="170"/>
      <c r="C187" s="217"/>
      <c r="D187" s="218"/>
      <c r="E187" s="219"/>
      <c r="F187" s="218"/>
      <c r="G187" s="9"/>
      <c r="H187" s="2"/>
      <c r="I187" s="109"/>
      <c r="J187" s="157"/>
      <c r="K187" s="158"/>
      <c r="L187" s="171"/>
      <c r="M187" s="169"/>
    </row>
    <row r="188" spans="1:13" ht="20.100000000000001" customHeight="1" x14ac:dyDescent="0.15">
      <c r="A188" s="164">
        <v>149</v>
      </c>
      <c r="B188" s="170"/>
      <c r="C188" s="217"/>
      <c r="D188" s="218"/>
      <c r="E188" s="219"/>
      <c r="F188" s="218"/>
      <c r="G188" s="9"/>
      <c r="H188" s="2"/>
      <c r="I188" s="109"/>
      <c r="J188" s="157"/>
      <c r="K188" s="158"/>
      <c r="L188" s="171"/>
      <c r="M188" s="169"/>
    </row>
    <row r="189" spans="1:13" ht="20.100000000000001" customHeight="1" x14ac:dyDescent="0.15">
      <c r="A189" s="164">
        <v>150</v>
      </c>
      <c r="B189" s="170"/>
      <c r="C189" s="217"/>
      <c r="D189" s="218"/>
      <c r="E189" s="219"/>
      <c r="F189" s="218"/>
      <c r="G189" s="9"/>
      <c r="H189" s="2"/>
      <c r="I189" s="109"/>
      <c r="J189" s="157"/>
      <c r="K189" s="158"/>
      <c r="L189" s="171"/>
      <c r="M189" s="169"/>
    </row>
    <row r="190" spans="1:13" ht="20.100000000000001" customHeight="1" x14ac:dyDescent="0.15">
      <c r="A190" s="164">
        <v>151</v>
      </c>
      <c r="B190" s="170"/>
      <c r="C190" s="217"/>
      <c r="D190" s="218"/>
      <c r="E190" s="219"/>
      <c r="F190" s="218"/>
      <c r="G190" s="9"/>
      <c r="H190" s="2"/>
      <c r="I190" s="109"/>
      <c r="J190" s="157"/>
      <c r="K190" s="158"/>
      <c r="L190" s="171"/>
      <c r="M190" s="169"/>
    </row>
    <row r="191" spans="1:13" ht="20.100000000000001" customHeight="1" x14ac:dyDescent="0.15">
      <c r="A191" s="164">
        <v>152</v>
      </c>
      <c r="B191" s="170"/>
      <c r="C191" s="217"/>
      <c r="D191" s="218"/>
      <c r="E191" s="219"/>
      <c r="F191" s="218"/>
      <c r="G191" s="9"/>
      <c r="H191" s="2"/>
      <c r="I191" s="109"/>
      <c r="J191" s="157"/>
      <c r="K191" s="158"/>
      <c r="L191" s="171"/>
      <c r="M191" s="169"/>
    </row>
    <row r="192" spans="1:13" ht="20.100000000000001" customHeight="1" x14ac:dyDescent="0.15">
      <c r="A192" s="164">
        <v>153</v>
      </c>
      <c r="B192" s="170"/>
      <c r="C192" s="217"/>
      <c r="D192" s="218"/>
      <c r="E192" s="219"/>
      <c r="F192" s="218"/>
      <c r="G192" s="9"/>
      <c r="H192" s="2"/>
      <c r="I192" s="109"/>
      <c r="J192" s="157"/>
      <c r="K192" s="158"/>
      <c r="L192" s="171"/>
      <c r="M192" s="169"/>
    </row>
    <row r="193" spans="1:13" ht="20.100000000000001" customHeight="1" x14ac:dyDescent="0.15">
      <c r="A193" s="164">
        <v>154</v>
      </c>
      <c r="B193" s="170"/>
      <c r="C193" s="217"/>
      <c r="D193" s="218"/>
      <c r="E193" s="219"/>
      <c r="F193" s="218"/>
      <c r="G193" s="9"/>
      <c r="H193" s="2"/>
      <c r="I193" s="109"/>
      <c r="J193" s="157"/>
      <c r="K193" s="158"/>
      <c r="L193" s="171"/>
      <c r="M193" s="169"/>
    </row>
    <row r="194" spans="1:13" ht="20.100000000000001" customHeight="1" x14ac:dyDescent="0.15">
      <c r="A194" s="164">
        <v>155</v>
      </c>
      <c r="B194" s="170"/>
      <c r="C194" s="217"/>
      <c r="D194" s="218"/>
      <c r="E194" s="219"/>
      <c r="F194" s="218"/>
      <c r="G194" s="9"/>
      <c r="H194" s="2"/>
      <c r="I194" s="109"/>
      <c r="J194" s="157"/>
      <c r="K194" s="158"/>
      <c r="L194" s="171"/>
      <c r="M194" s="169"/>
    </row>
    <row r="195" spans="1:13" ht="20.100000000000001" customHeight="1" x14ac:dyDescent="0.15">
      <c r="A195" s="164">
        <v>156</v>
      </c>
      <c r="B195" s="170"/>
      <c r="C195" s="217"/>
      <c r="D195" s="218"/>
      <c r="E195" s="219"/>
      <c r="F195" s="218"/>
      <c r="G195" s="9"/>
      <c r="H195" s="2"/>
      <c r="I195" s="109"/>
      <c r="J195" s="157"/>
      <c r="K195" s="158"/>
      <c r="L195" s="171"/>
      <c r="M195" s="169"/>
    </row>
    <row r="196" spans="1:13" ht="20.100000000000001" customHeight="1" x14ac:dyDescent="0.15">
      <c r="A196" s="164">
        <v>157</v>
      </c>
      <c r="B196" s="170"/>
      <c r="C196" s="217"/>
      <c r="D196" s="218"/>
      <c r="E196" s="219"/>
      <c r="F196" s="218"/>
      <c r="G196" s="9"/>
      <c r="H196" s="2"/>
      <c r="I196" s="109"/>
      <c r="J196" s="157"/>
      <c r="K196" s="158"/>
      <c r="L196" s="171"/>
      <c r="M196" s="169"/>
    </row>
    <row r="197" spans="1:13" ht="20.100000000000001" customHeight="1" x14ac:dyDescent="0.15">
      <c r="A197" s="164">
        <v>158</v>
      </c>
      <c r="B197" s="170"/>
      <c r="C197" s="217"/>
      <c r="D197" s="218"/>
      <c r="E197" s="219"/>
      <c r="F197" s="218"/>
      <c r="G197" s="9"/>
      <c r="H197" s="2"/>
      <c r="I197" s="109"/>
      <c r="J197" s="157"/>
      <c r="K197" s="158"/>
      <c r="L197" s="171"/>
      <c r="M197" s="169"/>
    </row>
    <row r="198" spans="1:13" ht="20.100000000000001" customHeight="1" x14ac:dyDescent="0.15">
      <c r="A198" s="164">
        <v>159</v>
      </c>
      <c r="B198" s="170"/>
      <c r="C198" s="217"/>
      <c r="D198" s="218"/>
      <c r="E198" s="219"/>
      <c r="F198" s="218"/>
      <c r="G198" s="9"/>
      <c r="H198" s="2"/>
      <c r="I198" s="109"/>
      <c r="J198" s="157"/>
      <c r="K198" s="158"/>
      <c r="L198" s="171"/>
      <c r="M198" s="169"/>
    </row>
    <row r="199" spans="1:13" ht="20.100000000000001" customHeight="1" x14ac:dyDescent="0.15">
      <c r="A199" s="164">
        <v>160</v>
      </c>
      <c r="B199" s="170"/>
      <c r="C199" s="217"/>
      <c r="D199" s="218"/>
      <c r="E199" s="219"/>
      <c r="F199" s="218"/>
      <c r="G199" s="9"/>
      <c r="H199" s="2"/>
      <c r="I199" s="109"/>
      <c r="J199" s="157"/>
      <c r="K199" s="158"/>
      <c r="L199" s="171"/>
      <c r="M199" s="169"/>
    </row>
    <row r="200" spans="1:13" ht="20.100000000000001" customHeight="1" x14ac:dyDescent="0.15">
      <c r="A200" s="164">
        <v>161</v>
      </c>
      <c r="B200" s="170"/>
      <c r="C200" s="217"/>
      <c r="D200" s="218"/>
      <c r="E200" s="219"/>
      <c r="F200" s="218"/>
      <c r="G200" s="9"/>
      <c r="H200" s="2"/>
      <c r="I200" s="109"/>
      <c r="J200" s="157"/>
      <c r="K200" s="158"/>
      <c r="L200" s="171"/>
      <c r="M200" s="169"/>
    </row>
    <row r="201" spans="1:13" ht="20.100000000000001" customHeight="1" x14ac:dyDescent="0.15">
      <c r="A201" s="164">
        <v>162</v>
      </c>
      <c r="B201" s="170"/>
      <c r="C201" s="217"/>
      <c r="D201" s="218"/>
      <c r="E201" s="219"/>
      <c r="F201" s="218"/>
      <c r="G201" s="9"/>
      <c r="H201" s="2"/>
      <c r="I201" s="109"/>
      <c r="J201" s="157"/>
      <c r="K201" s="158"/>
      <c r="L201" s="171"/>
      <c r="M201" s="169"/>
    </row>
    <row r="202" spans="1:13" ht="20.100000000000001" customHeight="1" x14ac:dyDescent="0.15">
      <c r="A202" s="164">
        <v>163</v>
      </c>
      <c r="B202" s="170"/>
      <c r="C202" s="217"/>
      <c r="D202" s="218"/>
      <c r="E202" s="219"/>
      <c r="F202" s="218"/>
      <c r="G202" s="9"/>
      <c r="H202" s="2"/>
      <c r="I202" s="109"/>
      <c r="J202" s="157"/>
      <c r="K202" s="158"/>
      <c r="L202" s="171"/>
      <c r="M202" s="169"/>
    </row>
    <row r="203" spans="1:13" ht="20.100000000000001" customHeight="1" x14ac:dyDescent="0.15">
      <c r="A203" s="164">
        <v>164</v>
      </c>
      <c r="B203" s="170"/>
      <c r="C203" s="217"/>
      <c r="D203" s="218"/>
      <c r="E203" s="219"/>
      <c r="F203" s="218"/>
      <c r="G203" s="9"/>
      <c r="H203" s="2"/>
      <c r="I203" s="109"/>
      <c r="J203" s="157"/>
      <c r="K203" s="158"/>
      <c r="L203" s="171"/>
      <c r="M203" s="169"/>
    </row>
    <row r="204" spans="1:13" ht="20.100000000000001" customHeight="1" x14ac:dyDescent="0.15">
      <c r="A204" s="164">
        <v>165</v>
      </c>
      <c r="B204" s="170"/>
      <c r="C204" s="217"/>
      <c r="D204" s="218"/>
      <c r="E204" s="219"/>
      <c r="F204" s="218"/>
      <c r="G204" s="9"/>
      <c r="H204" s="2"/>
      <c r="I204" s="109"/>
      <c r="J204" s="157"/>
      <c r="K204" s="158"/>
      <c r="L204" s="171"/>
      <c r="M204" s="169"/>
    </row>
    <row r="205" spans="1:13" ht="20.100000000000001" customHeight="1" x14ac:dyDescent="0.15">
      <c r="A205" s="164">
        <v>166</v>
      </c>
      <c r="B205" s="170"/>
      <c r="C205" s="217"/>
      <c r="D205" s="218"/>
      <c r="E205" s="219"/>
      <c r="F205" s="218"/>
      <c r="G205" s="9"/>
      <c r="H205" s="2"/>
      <c r="I205" s="109"/>
      <c r="J205" s="157"/>
      <c r="K205" s="158"/>
      <c r="L205" s="171"/>
      <c r="M205" s="169"/>
    </row>
    <row r="206" spans="1:13" ht="20.100000000000001" customHeight="1" x14ac:dyDescent="0.15">
      <c r="A206" s="164">
        <v>167</v>
      </c>
      <c r="B206" s="170"/>
      <c r="C206" s="217"/>
      <c r="D206" s="218"/>
      <c r="E206" s="219"/>
      <c r="F206" s="218"/>
      <c r="G206" s="9"/>
      <c r="H206" s="2"/>
      <c r="I206" s="109"/>
      <c r="J206" s="157"/>
      <c r="K206" s="158"/>
      <c r="L206" s="171"/>
      <c r="M206" s="169"/>
    </row>
    <row r="207" spans="1:13" ht="20.100000000000001" customHeight="1" x14ac:dyDescent="0.15">
      <c r="A207" s="164">
        <v>168</v>
      </c>
      <c r="B207" s="170"/>
      <c r="C207" s="217"/>
      <c r="D207" s="218"/>
      <c r="E207" s="219"/>
      <c r="F207" s="218"/>
      <c r="G207" s="9"/>
      <c r="H207" s="2"/>
      <c r="I207" s="109"/>
      <c r="J207" s="157"/>
      <c r="K207" s="158"/>
      <c r="L207" s="171"/>
      <c r="M207" s="169"/>
    </row>
    <row r="208" spans="1:13" ht="20.100000000000001" customHeight="1" x14ac:dyDescent="0.15">
      <c r="A208" s="164">
        <v>169</v>
      </c>
      <c r="B208" s="170"/>
      <c r="C208" s="217"/>
      <c r="D208" s="218"/>
      <c r="E208" s="219"/>
      <c r="F208" s="218"/>
      <c r="G208" s="9"/>
      <c r="H208" s="2"/>
      <c r="I208" s="109"/>
      <c r="J208" s="157"/>
      <c r="K208" s="158"/>
      <c r="L208" s="171"/>
      <c r="M208" s="169"/>
    </row>
    <row r="209" spans="1:13" ht="20.100000000000001" customHeight="1" x14ac:dyDescent="0.15">
      <c r="A209" s="164">
        <v>170</v>
      </c>
      <c r="B209" s="170"/>
      <c r="C209" s="217"/>
      <c r="D209" s="218"/>
      <c r="E209" s="219"/>
      <c r="F209" s="218"/>
      <c r="G209" s="9"/>
      <c r="H209" s="2"/>
      <c r="I209" s="109"/>
      <c r="J209" s="157"/>
      <c r="K209" s="158"/>
      <c r="L209" s="171"/>
      <c r="M209" s="169"/>
    </row>
    <row r="210" spans="1:13" ht="20.100000000000001" customHeight="1" x14ac:dyDescent="0.15">
      <c r="A210" s="164">
        <v>171</v>
      </c>
      <c r="B210" s="170"/>
      <c r="C210" s="217"/>
      <c r="D210" s="218"/>
      <c r="E210" s="219"/>
      <c r="F210" s="218"/>
      <c r="G210" s="9"/>
      <c r="H210" s="2"/>
      <c r="I210" s="109"/>
      <c r="J210" s="157"/>
      <c r="K210" s="158"/>
      <c r="L210" s="171"/>
      <c r="M210" s="169"/>
    </row>
    <row r="211" spans="1:13" ht="20.100000000000001" customHeight="1" x14ac:dyDescent="0.15">
      <c r="A211" s="164">
        <v>172</v>
      </c>
      <c r="B211" s="170"/>
      <c r="C211" s="217"/>
      <c r="D211" s="218"/>
      <c r="E211" s="219"/>
      <c r="F211" s="218"/>
      <c r="G211" s="9"/>
      <c r="H211" s="2"/>
      <c r="I211" s="109"/>
      <c r="J211" s="157"/>
      <c r="K211" s="158"/>
      <c r="L211" s="171"/>
      <c r="M211" s="169"/>
    </row>
    <row r="212" spans="1:13" ht="20.100000000000001" customHeight="1" x14ac:dyDescent="0.15">
      <c r="A212" s="164">
        <v>173</v>
      </c>
      <c r="B212" s="170"/>
      <c r="C212" s="217"/>
      <c r="D212" s="218"/>
      <c r="E212" s="219"/>
      <c r="F212" s="218"/>
      <c r="G212" s="9"/>
      <c r="H212" s="2"/>
      <c r="I212" s="109"/>
      <c r="J212" s="157"/>
      <c r="K212" s="158"/>
      <c r="L212" s="171"/>
      <c r="M212" s="169"/>
    </row>
    <row r="213" spans="1:13" ht="20.100000000000001" customHeight="1" x14ac:dyDescent="0.15">
      <c r="A213" s="164">
        <v>174</v>
      </c>
      <c r="B213" s="170"/>
      <c r="C213" s="217"/>
      <c r="D213" s="218"/>
      <c r="E213" s="219"/>
      <c r="F213" s="218"/>
      <c r="G213" s="9"/>
      <c r="H213" s="2"/>
      <c r="I213" s="109"/>
      <c r="J213" s="157"/>
      <c r="K213" s="158"/>
      <c r="L213" s="171"/>
      <c r="M213" s="169"/>
    </row>
    <row r="214" spans="1:13" ht="20.100000000000001" customHeight="1" x14ac:dyDescent="0.15">
      <c r="A214" s="164">
        <v>175</v>
      </c>
      <c r="B214" s="170"/>
      <c r="C214" s="217"/>
      <c r="D214" s="218"/>
      <c r="E214" s="219"/>
      <c r="F214" s="218"/>
      <c r="G214" s="9"/>
      <c r="H214" s="2"/>
      <c r="I214" s="109"/>
      <c r="J214" s="157"/>
      <c r="K214" s="158"/>
      <c r="L214" s="171"/>
      <c r="M214" s="169"/>
    </row>
    <row r="215" spans="1:13" ht="20.100000000000001" customHeight="1" x14ac:dyDescent="0.15">
      <c r="A215" s="164">
        <v>176</v>
      </c>
      <c r="B215" s="170"/>
      <c r="C215" s="217"/>
      <c r="D215" s="218"/>
      <c r="E215" s="219"/>
      <c r="F215" s="218"/>
      <c r="G215" s="9"/>
      <c r="H215" s="2"/>
      <c r="I215" s="109"/>
      <c r="J215" s="157"/>
      <c r="K215" s="158"/>
      <c r="L215" s="171"/>
      <c r="M215" s="169"/>
    </row>
    <row r="216" spans="1:13" ht="20.100000000000001" customHeight="1" x14ac:dyDescent="0.15">
      <c r="A216" s="164">
        <v>177</v>
      </c>
      <c r="B216" s="170"/>
      <c r="C216" s="217"/>
      <c r="D216" s="218"/>
      <c r="E216" s="219"/>
      <c r="F216" s="218"/>
      <c r="G216" s="9"/>
      <c r="H216" s="2"/>
      <c r="I216" s="109"/>
      <c r="J216" s="157"/>
      <c r="K216" s="158"/>
      <c r="L216" s="171"/>
      <c r="M216" s="169"/>
    </row>
    <row r="217" spans="1:13" ht="20.100000000000001" customHeight="1" x14ac:dyDescent="0.15">
      <c r="A217" s="164">
        <v>178</v>
      </c>
      <c r="B217" s="170"/>
      <c r="C217" s="217"/>
      <c r="D217" s="218"/>
      <c r="E217" s="219"/>
      <c r="F217" s="218"/>
      <c r="G217" s="9"/>
      <c r="H217" s="2"/>
      <c r="I217" s="109"/>
      <c r="J217" s="157"/>
      <c r="K217" s="158"/>
      <c r="L217" s="171"/>
      <c r="M217" s="169"/>
    </row>
    <row r="218" spans="1:13" ht="20.100000000000001" customHeight="1" x14ac:dyDescent="0.15">
      <c r="A218" s="164">
        <v>179</v>
      </c>
      <c r="B218" s="170"/>
      <c r="C218" s="217"/>
      <c r="D218" s="218"/>
      <c r="E218" s="219"/>
      <c r="F218" s="218"/>
      <c r="G218" s="9"/>
      <c r="H218" s="2"/>
      <c r="I218" s="109"/>
      <c r="J218" s="157"/>
      <c r="K218" s="158"/>
      <c r="L218" s="171"/>
      <c r="M218" s="169"/>
    </row>
    <row r="219" spans="1:13" ht="20.100000000000001" customHeight="1" x14ac:dyDescent="0.15">
      <c r="A219" s="164">
        <v>180</v>
      </c>
      <c r="B219" s="170"/>
      <c r="C219" s="217"/>
      <c r="D219" s="218"/>
      <c r="E219" s="219"/>
      <c r="F219" s="218"/>
      <c r="G219" s="9"/>
      <c r="H219" s="2"/>
      <c r="I219" s="109"/>
      <c r="J219" s="157"/>
      <c r="K219" s="158"/>
      <c r="L219" s="171"/>
      <c r="M219" s="169"/>
    </row>
    <row r="220" spans="1:13" ht="20.100000000000001" customHeight="1" x14ac:dyDescent="0.15">
      <c r="A220" s="164">
        <v>181</v>
      </c>
      <c r="B220" s="170"/>
      <c r="C220" s="217"/>
      <c r="D220" s="218"/>
      <c r="E220" s="219"/>
      <c r="F220" s="218"/>
      <c r="G220" s="9"/>
      <c r="H220" s="2"/>
      <c r="I220" s="109"/>
      <c r="J220" s="157"/>
      <c r="K220" s="158"/>
      <c r="L220" s="171"/>
      <c r="M220" s="169"/>
    </row>
    <row r="221" spans="1:13" ht="20.100000000000001" customHeight="1" x14ac:dyDescent="0.15">
      <c r="A221" s="164">
        <v>182</v>
      </c>
      <c r="B221" s="170"/>
      <c r="C221" s="217"/>
      <c r="D221" s="218"/>
      <c r="E221" s="219"/>
      <c r="F221" s="218"/>
      <c r="G221" s="9"/>
      <c r="H221" s="2"/>
      <c r="I221" s="109"/>
      <c r="J221" s="157"/>
      <c r="K221" s="158"/>
      <c r="L221" s="171"/>
      <c r="M221" s="169"/>
    </row>
    <row r="222" spans="1:13" ht="20.100000000000001" customHeight="1" x14ac:dyDescent="0.15">
      <c r="A222" s="164">
        <v>183</v>
      </c>
      <c r="B222" s="170"/>
      <c r="C222" s="217"/>
      <c r="D222" s="218"/>
      <c r="E222" s="219"/>
      <c r="F222" s="218"/>
      <c r="G222" s="9"/>
      <c r="H222" s="2"/>
      <c r="I222" s="109"/>
      <c r="J222" s="157"/>
      <c r="K222" s="158"/>
      <c r="L222" s="171"/>
      <c r="M222" s="169"/>
    </row>
    <row r="223" spans="1:13" ht="20.100000000000001" customHeight="1" x14ac:dyDescent="0.15">
      <c r="A223" s="164">
        <v>184</v>
      </c>
      <c r="B223" s="170"/>
      <c r="C223" s="217"/>
      <c r="D223" s="218"/>
      <c r="E223" s="219"/>
      <c r="F223" s="218"/>
      <c r="G223" s="9"/>
      <c r="H223" s="2"/>
      <c r="I223" s="109"/>
      <c r="J223" s="157"/>
      <c r="K223" s="158"/>
      <c r="L223" s="171"/>
      <c r="M223" s="169"/>
    </row>
    <row r="224" spans="1:13" ht="20.100000000000001" customHeight="1" x14ac:dyDescent="0.15">
      <c r="A224" s="164">
        <v>185</v>
      </c>
      <c r="B224" s="170"/>
      <c r="C224" s="217"/>
      <c r="D224" s="218"/>
      <c r="E224" s="219"/>
      <c r="F224" s="218"/>
      <c r="G224" s="9"/>
      <c r="H224" s="2"/>
      <c r="I224" s="109"/>
      <c r="J224" s="157"/>
      <c r="K224" s="158"/>
      <c r="L224" s="171"/>
      <c r="M224" s="169"/>
    </row>
    <row r="225" spans="1:13" ht="20.100000000000001" customHeight="1" x14ac:dyDescent="0.15">
      <c r="A225" s="164">
        <v>186</v>
      </c>
      <c r="B225" s="170"/>
      <c r="C225" s="217"/>
      <c r="D225" s="218"/>
      <c r="E225" s="219"/>
      <c r="F225" s="218"/>
      <c r="G225" s="9"/>
      <c r="H225" s="2"/>
      <c r="I225" s="109"/>
      <c r="J225" s="157"/>
      <c r="K225" s="158"/>
      <c r="L225" s="171"/>
      <c r="M225" s="169"/>
    </row>
    <row r="226" spans="1:13" ht="20.100000000000001" customHeight="1" x14ac:dyDescent="0.15">
      <c r="A226" s="164">
        <v>187</v>
      </c>
      <c r="B226" s="170"/>
      <c r="C226" s="217"/>
      <c r="D226" s="218"/>
      <c r="E226" s="219"/>
      <c r="F226" s="218"/>
      <c r="G226" s="9"/>
      <c r="H226" s="2"/>
      <c r="I226" s="109"/>
      <c r="J226" s="157"/>
      <c r="K226" s="158"/>
      <c r="L226" s="171"/>
      <c r="M226" s="169"/>
    </row>
    <row r="227" spans="1:13" ht="20.100000000000001" customHeight="1" x14ac:dyDescent="0.15">
      <c r="A227" s="164">
        <v>188</v>
      </c>
      <c r="B227" s="170"/>
      <c r="C227" s="217"/>
      <c r="D227" s="218"/>
      <c r="E227" s="219"/>
      <c r="F227" s="218"/>
      <c r="G227" s="9"/>
      <c r="H227" s="2"/>
      <c r="I227" s="109"/>
      <c r="J227" s="157"/>
      <c r="K227" s="158"/>
      <c r="L227" s="171"/>
      <c r="M227" s="169"/>
    </row>
    <row r="228" spans="1:13" ht="20.100000000000001" customHeight="1" x14ac:dyDescent="0.15">
      <c r="A228" s="164">
        <v>189</v>
      </c>
      <c r="B228" s="170"/>
      <c r="C228" s="217"/>
      <c r="D228" s="218"/>
      <c r="E228" s="219"/>
      <c r="F228" s="218"/>
      <c r="G228" s="9"/>
      <c r="H228" s="2"/>
      <c r="I228" s="109"/>
      <c r="J228" s="157"/>
      <c r="K228" s="158"/>
      <c r="L228" s="171"/>
      <c r="M228" s="169"/>
    </row>
    <row r="229" spans="1:13" ht="20.100000000000001" customHeight="1" x14ac:dyDescent="0.15">
      <c r="A229" s="164">
        <v>190</v>
      </c>
      <c r="B229" s="170"/>
      <c r="C229" s="217"/>
      <c r="D229" s="218"/>
      <c r="E229" s="219"/>
      <c r="F229" s="218"/>
      <c r="G229" s="9"/>
      <c r="H229" s="2"/>
      <c r="I229" s="109"/>
      <c r="J229" s="157"/>
      <c r="K229" s="158"/>
      <c r="L229" s="171"/>
      <c r="M229" s="169"/>
    </row>
    <row r="230" spans="1:13" ht="20.100000000000001" customHeight="1" x14ac:dyDescent="0.15">
      <c r="A230" s="164">
        <v>191</v>
      </c>
      <c r="B230" s="170"/>
      <c r="C230" s="217"/>
      <c r="D230" s="218"/>
      <c r="E230" s="219"/>
      <c r="F230" s="218"/>
      <c r="G230" s="9"/>
      <c r="H230" s="2"/>
      <c r="I230" s="109"/>
      <c r="J230" s="157"/>
      <c r="K230" s="158"/>
      <c r="L230" s="171"/>
      <c r="M230" s="169"/>
    </row>
    <row r="231" spans="1:13" ht="20.100000000000001" customHeight="1" x14ac:dyDescent="0.15">
      <c r="A231" s="164">
        <v>192</v>
      </c>
      <c r="B231" s="170"/>
      <c r="C231" s="217"/>
      <c r="D231" s="218"/>
      <c r="E231" s="219"/>
      <c r="F231" s="218"/>
      <c r="G231" s="9"/>
      <c r="H231" s="2"/>
      <c r="I231" s="109"/>
      <c r="J231" s="157"/>
      <c r="K231" s="158"/>
      <c r="L231" s="171"/>
      <c r="M231" s="169"/>
    </row>
    <row r="232" spans="1:13" ht="20.100000000000001" customHeight="1" x14ac:dyDescent="0.15">
      <c r="A232" s="164">
        <v>193</v>
      </c>
      <c r="B232" s="170"/>
      <c r="C232" s="217"/>
      <c r="D232" s="218"/>
      <c r="E232" s="219"/>
      <c r="F232" s="218"/>
      <c r="G232" s="9"/>
      <c r="H232" s="2"/>
      <c r="I232" s="109"/>
      <c r="J232" s="157"/>
      <c r="K232" s="158"/>
      <c r="L232" s="171"/>
      <c r="M232" s="169"/>
    </row>
    <row r="233" spans="1:13" ht="20.100000000000001" customHeight="1" x14ac:dyDescent="0.15">
      <c r="A233" s="164">
        <v>194</v>
      </c>
      <c r="B233" s="170"/>
      <c r="C233" s="217"/>
      <c r="D233" s="218"/>
      <c r="E233" s="219"/>
      <c r="F233" s="218"/>
      <c r="G233" s="9"/>
      <c r="H233" s="2"/>
      <c r="I233" s="109"/>
      <c r="J233" s="157"/>
      <c r="K233" s="158"/>
      <c r="L233" s="171"/>
      <c r="M233" s="169"/>
    </row>
    <row r="234" spans="1:13" ht="20.100000000000001" customHeight="1" x14ac:dyDescent="0.15">
      <c r="A234" s="164">
        <v>195</v>
      </c>
      <c r="B234" s="170"/>
      <c r="C234" s="217"/>
      <c r="D234" s="218"/>
      <c r="E234" s="219"/>
      <c r="F234" s="218"/>
      <c r="G234" s="9"/>
      <c r="H234" s="2"/>
      <c r="I234" s="109"/>
      <c r="J234" s="157"/>
      <c r="K234" s="158"/>
      <c r="L234" s="171"/>
      <c r="M234" s="169"/>
    </row>
    <row r="235" spans="1:13" ht="20.100000000000001" customHeight="1" x14ac:dyDescent="0.15">
      <c r="A235" s="164">
        <v>196</v>
      </c>
      <c r="B235" s="170"/>
      <c r="C235" s="217"/>
      <c r="D235" s="218"/>
      <c r="E235" s="219"/>
      <c r="F235" s="218"/>
      <c r="G235" s="9"/>
      <c r="H235" s="2"/>
      <c r="I235" s="109"/>
      <c r="J235" s="157"/>
      <c r="K235" s="158"/>
      <c r="L235" s="171"/>
      <c r="M235" s="169"/>
    </row>
    <row r="236" spans="1:13" ht="20.100000000000001" customHeight="1" x14ac:dyDescent="0.15">
      <c r="A236" s="164">
        <v>197</v>
      </c>
      <c r="B236" s="170"/>
      <c r="C236" s="217"/>
      <c r="D236" s="218"/>
      <c r="E236" s="219"/>
      <c r="F236" s="218"/>
      <c r="G236" s="9"/>
      <c r="H236" s="2"/>
      <c r="I236" s="109"/>
      <c r="J236" s="157"/>
      <c r="K236" s="158"/>
      <c r="L236" s="171"/>
      <c r="M236" s="169"/>
    </row>
    <row r="237" spans="1:13" ht="20.100000000000001" customHeight="1" x14ac:dyDescent="0.15">
      <c r="A237" s="164">
        <v>198</v>
      </c>
      <c r="B237" s="170"/>
      <c r="C237" s="217"/>
      <c r="D237" s="218"/>
      <c r="E237" s="219"/>
      <c r="F237" s="218"/>
      <c r="G237" s="9"/>
      <c r="H237" s="2"/>
      <c r="I237" s="109"/>
      <c r="J237" s="157"/>
      <c r="K237" s="158"/>
      <c r="L237" s="171"/>
      <c r="M237" s="169"/>
    </row>
    <row r="238" spans="1:13" ht="20.100000000000001" customHeight="1" x14ac:dyDescent="0.15">
      <c r="A238" s="164">
        <v>199</v>
      </c>
      <c r="B238" s="170"/>
      <c r="C238" s="217"/>
      <c r="D238" s="218"/>
      <c r="E238" s="219"/>
      <c r="F238" s="218"/>
      <c r="G238" s="9"/>
      <c r="H238" s="2"/>
      <c r="I238" s="109"/>
      <c r="J238" s="157"/>
      <c r="K238" s="158"/>
      <c r="L238" s="171"/>
      <c r="M238" s="169"/>
    </row>
    <row r="239" spans="1:13" ht="20.100000000000001" customHeight="1" thickBot="1" x14ac:dyDescent="0.2">
      <c r="A239" s="164">
        <v>200</v>
      </c>
      <c r="B239" s="170"/>
      <c r="C239" s="220"/>
      <c r="D239" s="221"/>
      <c r="E239" s="222"/>
      <c r="F239" s="221"/>
      <c r="G239" s="105"/>
      <c r="H239" s="131"/>
      <c r="I239" s="110"/>
      <c r="J239" s="159"/>
      <c r="K239" s="167"/>
      <c r="L239" s="171"/>
      <c r="M239" s="169"/>
    </row>
    <row r="240" spans="1:13" ht="18" customHeight="1" thickTop="1" x14ac:dyDescent="0.15">
      <c r="A240" s="24"/>
      <c r="K240" s="115"/>
    </row>
    <row r="241" ht="18" hidden="1" customHeight="1" x14ac:dyDescent="0.15"/>
    <row r="242" ht="18" hidden="1" customHeight="1" x14ac:dyDescent="0.15"/>
  </sheetData>
  <sheetProtection algorithmName="SHA-512" hashValue="GR3uXH3xWGC1jzSO2pekpYh9ixYP11xdm6iGb/zYWJVRXMR112KPAJ7FCi0bxgeTa+gXMpbKudzX8fEhAIT8+Q==" saltValue="5wixcJC3dTpyo6xwqpup4A==" spinCount="100000" sheet="1" objects="1" scenarios="1" formatCells="0" formatColumns="0" formatRows="0"/>
  <mergeCells count="57">
    <mergeCell ref="A1:K1"/>
    <mergeCell ref="A2:K2"/>
    <mergeCell ref="A5:B5"/>
    <mergeCell ref="F5:H5"/>
    <mergeCell ref="A6:B6"/>
    <mergeCell ref="C6:H6"/>
    <mergeCell ref="A7:B7"/>
    <mergeCell ref="C7:H7"/>
    <mergeCell ref="A8:B9"/>
    <mergeCell ref="C8:H8"/>
    <mergeCell ref="C9:H9"/>
    <mergeCell ref="A10:B10"/>
    <mergeCell ref="C10:H10"/>
    <mergeCell ref="A17:B17"/>
    <mergeCell ref="A11:B11"/>
    <mergeCell ref="C11:H11"/>
    <mergeCell ref="A12:B12"/>
    <mergeCell ref="C12:H12"/>
    <mergeCell ref="A13:B13"/>
    <mergeCell ref="C13:H13"/>
    <mergeCell ref="N11:N12"/>
    <mergeCell ref="F22:H22"/>
    <mergeCell ref="B14:K14"/>
    <mergeCell ref="A15:B15"/>
    <mergeCell ref="C15:H15"/>
    <mergeCell ref="A16:B16"/>
    <mergeCell ref="C16:H16"/>
    <mergeCell ref="A18:B22"/>
    <mergeCell ref="F18:H18"/>
    <mergeCell ref="F19:H19"/>
    <mergeCell ref="F20:H20"/>
    <mergeCell ref="C21:D21"/>
    <mergeCell ref="F21:H21"/>
    <mergeCell ref="C22:D22"/>
    <mergeCell ref="A23:B24"/>
    <mergeCell ref="C23:C24"/>
    <mergeCell ref="F23:H23"/>
    <mergeCell ref="F24:H24"/>
    <mergeCell ref="N24:N25"/>
    <mergeCell ref="A25:B25"/>
    <mergeCell ref="C25:D25"/>
    <mergeCell ref="F25:H25"/>
    <mergeCell ref="N26:N27"/>
    <mergeCell ref="A36:B36"/>
    <mergeCell ref="C36:K36"/>
    <mergeCell ref="L36:M36"/>
    <mergeCell ref="A37:A38"/>
    <mergeCell ref="B37:B38"/>
    <mergeCell ref="C37:C38"/>
    <mergeCell ref="D37:D38"/>
    <mergeCell ref="E37:E38"/>
    <mergeCell ref="F37:F38"/>
    <mergeCell ref="G37:I37"/>
    <mergeCell ref="J37:J38"/>
    <mergeCell ref="K37:K38"/>
    <mergeCell ref="L37:L38"/>
    <mergeCell ref="M37:M38"/>
  </mergeCells>
  <phoneticPr fontId="2"/>
  <dataValidations count="5">
    <dataValidation type="list" allowBlank="1" showInputMessage="1" showErrorMessage="1" sqref="I39:I239 G39:G239 K39:K239" xr:uid="{75116E22-8C1A-4B6D-B31B-9EDAE7CC024D}">
      <formula1>"○"</formula1>
    </dataValidation>
    <dataValidation type="list" allowBlank="1" showInputMessage="1" showErrorMessage="1" sqref="E17" xr:uid="{63C19930-FB73-452F-ADAC-8AEDF58D32D8}">
      <formula1>"2,3,4"</formula1>
    </dataValidation>
    <dataValidation type="list" allowBlank="1" showInputMessage="1" showErrorMessage="1" sqref="G17" xr:uid="{EFEDD051-9A20-48DD-9562-A81C2DBCADE1}">
      <formula1>"1,2,3,4,5,6,7,8,9,10,11,12,13,14,15,16,17,18,19,20,21,22,23,24,25,26,27,28,29,30,31"</formula1>
    </dataValidation>
    <dataValidation type="list" allowBlank="1" showInputMessage="1" showErrorMessage="1" sqref="H39:H239" xr:uid="{56B277A3-BB88-478D-B1E7-21BCC9D05F89}">
      <formula1>$L$6:$L$23</formula1>
    </dataValidation>
    <dataValidation type="list" allowBlank="1" showInputMessage="1" showErrorMessage="1" sqref="J39:J239" xr:uid="{7B1CA135-4E7F-4CE3-80E3-EB6F4F7E7A51}">
      <formula1>"大学2年生,大学3年生,大学4年生,大学院1年生,大学院2年生,その他"</formula1>
    </dataValidation>
  </dataValidations>
  <hyperlinks>
    <hyperlink ref="E39" r:id="rId1" xr:uid="{10087FFF-CA1D-4D42-908D-71EEEA942D7F}"/>
  </hyperlinks>
  <pageMargins left="0.31496062992125984" right="0.31496062992125984" top="0.35433070866141736" bottom="0.35433070866141736" header="0" footer="0"/>
  <pageSetup paperSize="9" orientation="landscape" r:id="rId2"/>
  <rowBreaks count="1" manualBreakCount="1">
    <brk id="32" max="13"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93C99-72B9-4773-AFE4-DD92D06713CD}">
  <sheetPr>
    <tabColor theme="9" tint="0.39997558519241921"/>
  </sheetPr>
  <dimension ref="A1:U243"/>
  <sheetViews>
    <sheetView zoomScaleNormal="100" zoomScaleSheetLayoutView="100" workbookViewId="0">
      <selection activeCell="C5" sqref="C5"/>
    </sheetView>
  </sheetViews>
  <sheetFormatPr defaultColWidth="0" defaultRowHeight="13.5" zeroHeight="1" x14ac:dyDescent="0.15"/>
  <cols>
    <col min="1" max="1" width="4.625" style="28" customWidth="1"/>
    <col min="2" max="3" width="20.625" style="24" customWidth="1"/>
    <col min="4" max="4" width="25.625" style="24" customWidth="1"/>
    <col min="5" max="5" width="30.625" style="24" customWidth="1"/>
    <col min="6" max="6" width="12.625" style="24" customWidth="1"/>
    <col min="7" max="10" width="10.625" style="24" customWidth="1"/>
    <col min="11" max="13" width="15.625" style="24" hidden="1" customWidth="1"/>
    <col min="14" max="14" width="15.625" style="28" hidden="1" customWidth="1"/>
    <col min="15" max="21" width="10.625" style="28" hidden="1" customWidth="1"/>
    <col min="22" max="16384" width="0" style="28" hidden="1"/>
  </cols>
  <sheetData>
    <row r="1" spans="1:13" ht="24.95" customHeight="1" x14ac:dyDescent="0.15">
      <c r="A1" s="381" t="s">
        <v>143</v>
      </c>
      <c r="B1" s="381"/>
      <c r="C1" s="381"/>
      <c r="D1" s="381"/>
      <c r="E1" s="381"/>
      <c r="F1" s="381"/>
      <c r="G1" s="381"/>
      <c r="H1" s="381"/>
      <c r="I1" s="381"/>
      <c r="J1" s="381"/>
      <c r="K1" s="179"/>
      <c r="L1" s="80"/>
      <c r="M1" s="28"/>
    </row>
    <row r="2" spans="1:13" ht="24.95" customHeight="1" x14ac:dyDescent="0.15">
      <c r="A2" s="381" t="s">
        <v>83</v>
      </c>
      <c r="B2" s="381"/>
      <c r="C2" s="381"/>
      <c r="D2" s="381"/>
      <c r="E2" s="381"/>
      <c r="F2" s="381"/>
      <c r="G2" s="381"/>
      <c r="H2" s="381"/>
      <c r="I2" s="381"/>
      <c r="J2" s="381"/>
      <c r="K2" s="179"/>
      <c r="L2" s="23"/>
      <c r="M2" s="28"/>
    </row>
    <row r="3" spans="1:13" ht="8.25" customHeight="1" x14ac:dyDescent="0.15">
      <c r="A3" s="24"/>
      <c r="M3" s="28"/>
    </row>
    <row r="4" spans="1:13" ht="21.75" customHeight="1" thickBot="1" x14ac:dyDescent="0.2">
      <c r="A4" s="24" t="s">
        <v>0</v>
      </c>
      <c r="K4" s="25"/>
      <c r="M4" s="28"/>
    </row>
    <row r="5" spans="1:13" ht="24.95" customHeight="1" thickTop="1" x14ac:dyDescent="0.15">
      <c r="A5" s="225" t="s">
        <v>1</v>
      </c>
      <c r="B5" s="319"/>
      <c r="C5" s="95" t="s">
        <v>70</v>
      </c>
      <c r="D5" s="95" t="s">
        <v>71</v>
      </c>
      <c r="E5" s="95" t="s">
        <v>72</v>
      </c>
      <c r="F5" s="237"/>
      <c r="G5" s="237"/>
      <c r="H5" s="238"/>
      <c r="K5" s="25"/>
      <c r="M5" s="28"/>
    </row>
    <row r="6" spans="1:13" ht="24.95" customHeight="1" x14ac:dyDescent="0.15">
      <c r="A6" s="225" t="s">
        <v>2</v>
      </c>
      <c r="B6" s="319"/>
      <c r="C6" s="240"/>
      <c r="D6" s="240"/>
      <c r="E6" s="240"/>
      <c r="F6" s="240"/>
      <c r="G6" s="240"/>
      <c r="H6" s="241"/>
      <c r="K6" s="25"/>
      <c r="M6" s="28"/>
    </row>
    <row r="7" spans="1:13" ht="24.95" customHeight="1" x14ac:dyDescent="0.15">
      <c r="A7" s="225" t="s">
        <v>14</v>
      </c>
      <c r="B7" s="319"/>
      <c r="C7" s="240"/>
      <c r="D7" s="240"/>
      <c r="E7" s="240"/>
      <c r="F7" s="240"/>
      <c r="G7" s="240"/>
      <c r="H7" s="241"/>
      <c r="K7" s="25"/>
      <c r="M7" s="28"/>
    </row>
    <row r="8" spans="1:13" ht="24.95" customHeight="1" x14ac:dyDescent="0.15">
      <c r="A8" s="225" t="s">
        <v>3</v>
      </c>
      <c r="B8" s="226"/>
      <c r="C8" s="295" t="s">
        <v>4</v>
      </c>
      <c r="D8" s="296"/>
      <c r="E8" s="296"/>
      <c r="F8" s="296"/>
      <c r="G8" s="296"/>
      <c r="H8" s="297"/>
      <c r="K8" s="25"/>
      <c r="M8" s="28"/>
    </row>
    <row r="9" spans="1:13" ht="24.95" customHeight="1" x14ac:dyDescent="0.15">
      <c r="A9" s="225"/>
      <c r="B9" s="226"/>
      <c r="C9" s="298"/>
      <c r="D9" s="299"/>
      <c r="E9" s="299"/>
      <c r="F9" s="299"/>
      <c r="G9" s="299"/>
      <c r="H9" s="300"/>
      <c r="K9" s="25"/>
      <c r="M9" s="28"/>
    </row>
    <row r="10" spans="1:13" ht="24.95" customHeight="1" x14ac:dyDescent="0.15">
      <c r="A10" s="317" t="s">
        <v>5</v>
      </c>
      <c r="B10" s="318"/>
      <c r="C10" s="229"/>
      <c r="D10" s="230"/>
      <c r="E10" s="230"/>
      <c r="F10" s="230"/>
      <c r="G10" s="230"/>
      <c r="H10" s="231"/>
      <c r="K10" s="25"/>
      <c r="M10" s="28"/>
    </row>
    <row r="11" spans="1:13" ht="24.95" customHeight="1" x14ac:dyDescent="0.15">
      <c r="A11" s="233" t="s">
        <v>6</v>
      </c>
      <c r="B11" s="234"/>
      <c r="C11" s="256"/>
      <c r="D11" s="256"/>
      <c r="E11" s="256"/>
      <c r="F11" s="256"/>
      <c r="G11" s="256"/>
      <c r="H11" s="257"/>
      <c r="K11" s="25"/>
      <c r="M11" s="28"/>
    </row>
    <row r="12" spans="1:13" ht="24.95" customHeight="1" x14ac:dyDescent="0.15">
      <c r="A12" s="225" t="s">
        <v>7</v>
      </c>
      <c r="B12" s="319"/>
      <c r="C12" s="240"/>
      <c r="D12" s="240"/>
      <c r="E12" s="240"/>
      <c r="F12" s="240"/>
      <c r="G12" s="240"/>
      <c r="H12" s="241"/>
      <c r="K12" s="25"/>
      <c r="M12" s="28"/>
    </row>
    <row r="13" spans="1:13" ht="24.95" customHeight="1" thickBot="1" x14ac:dyDescent="0.2">
      <c r="A13" s="225" t="s">
        <v>8</v>
      </c>
      <c r="B13" s="226"/>
      <c r="C13" s="258" t="s">
        <v>9</v>
      </c>
      <c r="D13" s="259"/>
      <c r="E13" s="259"/>
      <c r="F13" s="259"/>
      <c r="G13" s="259"/>
      <c r="H13" s="260"/>
      <c r="K13" s="25"/>
      <c r="M13" s="28"/>
    </row>
    <row r="14" spans="1:13" ht="24.95" customHeight="1" thickTop="1" thickBot="1" x14ac:dyDescent="0.2">
      <c r="B14" s="344"/>
      <c r="C14" s="344"/>
      <c r="D14" s="344"/>
      <c r="E14" s="344"/>
      <c r="F14" s="344"/>
      <c r="G14" s="344"/>
      <c r="H14" s="344"/>
      <c r="I14" s="344"/>
      <c r="J14" s="344"/>
      <c r="K14" s="344"/>
      <c r="M14" s="28"/>
    </row>
    <row r="15" spans="1:13" ht="24.95" customHeight="1" thickTop="1" x14ac:dyDescent="0.15">
      <c r="A15" s="225" t="s">
        <v>10</v>
      </c>
      <c r="B15" s="319"/>
      <c r="C15" s="373" t="s">
        <v>144</v>
      </c>
      <c r="D15" s="373"/>
      <c r="E15" s="373"/>
      <c r="F15" s="373"/>
      <c r="G15" s="373"/>
      <c r="H15" s="374"/>
      <c r="I15" s="11"/>
      <c r="L15" s="16"/>
      <c r="M15" s="28"/>
    </row>
    <row r="16" spans="1:13" ht="24.95" customHeight="1" thickBot="1" x14ac:dyDescent="0.2">
      <c r="A16" s="244" t="s">
        <v>57</v>
      </c>
      <c r="B16" s="320"/>
      <c r="C16" s="253" t="s">
        <v>134</v>
      </c>
      <c r="D16" s="252"/>
      <c r="E16" s="253"/>
      <c r="F16" s="252"/>
      <c r="G16" s="253"/>
      <c r="H16" s="254"/>
      <c r="I16" s="11"/>
      <c r="M16" s="28"/>
    </row>
    <row r="17" spans="1:13" ht="24.95" customHeight="1" thickBot="1" x14ac:dyDescent="0.2">
      <c r="A17" s="225" t="s">
        <v>68</v>
      </c>
      <c r="B17" s="226"/>
      <c r="C17" s="92" t="s">
        <v>69</v>
      </c>
      <c r="D17" s="41" t="s">
        <v>142</v>
      </c>
      <c r="E17" s="53"/>
      <c r="F17" s="52" t="s">
        <v>12</v>
      </c>
      <c r="G17" s="53"/>
      <c r="H17" s="96" t="s">
        <v>13</v>
      </c>
      <c r="I17" s="11"/>
      <c r="M17" s="28"/>
    </row>
    <row r="18" spans="1:13" ht="24.95" customHeight="1" x14ac:dyDescent="0.15">
      <c r="A18" s="375" t="s">
        <v>73</v>
      </c>
      <c r="B18" s="376"/>
      <c r="C18" s="124" t="s">
        <v>19</v>
      </c>
      <c r="D18" s="180">
        <v>1900</v>
      </c>
      <c r="E18" s="45">
        <f>COUNTIF($G$39:$G$238,"○")</f>
        <v>0</v>
      </c>
      <c r="F18" s="324" t="s">
        <v>24</v>
      </c>
      <c r="G18" s="293"/>
      <c r="H18" s="325"/>
      <c r="I18" s="11"/>
      <c r="M18" s="28"/>
    </row>
    <row r="19" spans="1:13" ht="24.95" customHeight="1" x14ac:dyDescent="0.15">
      <c r="A19" s="377"/>
      <c r="B19" s="378"/>
      <c r="C19" s="150" t="s">
        <v>145</v>
      </c>
      <c r="D19" s="122">
        <v>1900</v>
      </c>
      <c r="E19" s="130">
        <f>COUNTIF($H$39:$H$238,"○")</f>
        <v>0</v>
      </c>
      <c r="F19" s="326" t="s">
        <v>24</v>
      </c>
      <c r="G19" s="326"/>
      <c r="H19" s="327"/>
      <c r="I19" s="11"/>
      <c r="M19" s="28"/>
    </row>
    <row r="20" spans="1:13" ht="24.95" customHeight="1" x14ac:dyDescent="0.15">
      <c r="A20" s="377"/>
      <c r="B20" s="378"/>
      <c r="C20" s="354" t="s">
        <v>75</v>
      </c>
      <c r="D20" s="355"/>
      <c r="E20" s="125">
        <f>D18*E18+D19*E19</f>
        <v>0</v>
      </c>
      <c r="F20" s="328" t="s">
        <v>76</v>
      </c>
      <c r="G20" s="328"/>
      <c r="H20" s="329"/>
      <c r="I20" s="11"/>
      <c r="M20" s="28"/>
    </row>
    <row r="21" spans="1:13" ht="24.95" customHeight="1" x14ac:dyDescent="0.15">
      <c r="A21" s="379"/>
      <c r="B21" s="380"/>
      <c r="C21" s="278" t="s">
        <v>74</v>
      </c>
      <c r="D21" s="279"/>
      <c r="E21" s="44">
        <f>COUNTA(C39:C238)</f>
        <v>0</v>
      </c>
      <c r="F21" s="301" t="s">
        <v>24</v>
      </c>
      <c r="G21" s="301"/>
      <c r="H21" s="302"/>
      <c r="I21" s="11"/>
      <c r="M21" s="28"/>
    </row>
    <row r="22" spans="1:13" ht="24.95" customHeight="1" x14ac:dyDescent="0.15">
      <c r="A22" s="242" t="s">
        <v>77</v>
      </c>
      <c r="B22" s="243"/>
      <c r="C22" s="290" t="s">
        <v>78</v>
      </c>
      <c r="D22" s="127">
        <v>1000</v>
      </c>
      <c r="E22" s="143">
        <f>COUNTIF($J$39:$J$238,"○")</f>
        <v>0</v>
      </c>
      <c r="F22" s="332" t="s">
        <v>24</v>
      </c>
      <c r="G22" s="332"/>
      <c r="H22" s="333"/>
      <c r="I22" s="11"/>
      <c r="M22" s="28"/>
    </row>
    <row r="23" spans="1:13" ht="24.95" customHeight="1" x14ac:dyDescent="0.15">
      <c r="A23" s="242"/>
      <c r="B23" s="243"/>
      <c r="C23" s="290"/>
      <c r="D23" s="128" t="s">
        <v>79</v>
      </c>
      <c r="E23" s="129">
        <f>D22*E22</f>
        <v>0</v>
      </c>
      <c r="F23" s="330" t="s">
        <v>80</v>
      </c>
      <c r="G23" s="330"/>
      <c r="H23" s="331"/>
      <c r="I23" s="11"/>
      <c r="M23" s="28"/>
    </row>
    <row r="24" spans="1:13" ht="24.95" customHeight="1" thickBot="1" x14ac:dyDescent="0.2">
      <c r="A24" s="242" t="s">
        <v>81</v>
      </c>
      <c r="B24" s="243"/>
      <c r="C24" s="322" t="s">
        <v>82</v>
      </c>
      <c r="D24" s="323"/>
      <c r="E24" s="114">
        <f>SUM(E20,E23)</f>
        <v>0</v>
      </c>
      <c r="F24" s="274" t="s">
        <v>76</v>
      </c>
      <c r="G24" s="274"/>
      <c r="H24" s="275"/>
      <c r="I24" s="11"/>
      <c r="M24" s="28"/>
    </row>
    <row r="25" spans="1:13" ht="15" customHeight="1" thickTop="1" x14ac:dyDescent="0.15">
      <c r="A25" s="149" t="s">
        <v>113</v>
      </c>
      <c r="I25" s="11"/>
      <c r="M25" s="28"/>
    </row>
    <row r="26" spans="1:13" ht="15" customHeight="1" x14ac:dyDescent="0.15">
      <c r="A26" s="24" t="s">
        <v>104</v>
      </c>
      <c r="M26" s="28"/>
    </row>
    <row r="27" spans="1:13" ht="15" customHeight="1" x14ac:dyDescent="0.15">
      <c r="A27" s="24" t="s">
        <v>105</v>
      </c>
      <c r="B27" s="64"/>
      <c r="C27" s="64"/>
      <c r="D27" s="64"/>
      <c r="E27" s="64"/>
      <c r="F27" s="64"/>
      <c r="G27" s="64"/>
      <c r="H27" s="64"/>
      <c r="M27" s="28"/>
    </row>
    <row r="28" spans="1:13" ht="15" customHeight="1" x14ac:dyDescent="0.15">
      <c r="A28" s="24" t="s">
        <v>102</v>
      </c>
      <c r="B28" s="64"/>
      <c r="C28" s="64"/>
      <c r="D28" s="64"/>
      <c r="E28" s="64"/>
      <c r="F28" s="64"/>
      <c r="G28" s="64"/>
      <c r="H28" s="64"/>
      <c r="M28" s="28"/>
    </row>
    <row r="29" spans="1:13" ht="15" customHeight="1" x14ac:dyDescent="0.15">
      <c r="A29" s="24" t="s">
        <v>157</v>
      </c>
      <c r="B29" s="64"/>
      <c r="C29" s="64"/>
      <c r="D29" s="64"/>
      <c r="E29" s="64"/>
      <c r="F29" s="64"/>
      <c r="G29" s="64"/>
      <c r="H29" s="64"/>
      <c r="M29" s="28"/>
    </row>
    <row r="30" spans="1:13" ht="24.95" customHeight="1" x14ac:dyDescent="0.15">
      <c r="A30" s="37"/>
      <c r="B30" s="37"/>
      <c r="C30" s="48"/>
      <c r="D30" s="48"/>
      <c r="E30" s="48"/>
      <c r="F30" s="49"/>
      <c r="G30" s="49"/>
      <c r="H30" s="49"/>
      <c r="I30" s="16"/>
      <c r="J30" s="16"/>
      <c r="K30" s="16"/>
      <c r="M30" s="28"/>
    </row>
    <row r="31" spans="1:13" ht="24.95" customHeight="1" x14ac:dyDescent="0.15">
      <c r="A31" s="24"/>
      <c r="M31" s="28"/>
    </row>
    <row r="32" spans="1:13" ht="24.95" customHeight="1" x14ac:dyDescent="0.15">
      <c r="A32" s="31"/>
      <c r="B32" s="31"/>
      <c r="C32" s="31"/>
      <c r="D32" s="31"/>
      <c r="E32" s="31"/>
      <c r="F32" s="31"/>
      <c r="G32" s="31"/>
      <c r="H32" s="31"/>
      <c r="M32" s="28"/>
    </row>
    <row r="33" spans="1:13" ht="24.95" customHeight="1" x14ac:dyDescent="0.15">
      <c r="A33" s="6"/>
      <c r="B33" s="6"/>
      <c r="C33" s="6"/>
      <c r="D33" s="6"/>
      <c r="E33" s="6"/>
      <c r="F33" s="6"/>
      <c r="G33" s="6"/>
      <c r="H33" s="6"/>
      <c r="M33" s="28"/>
    </row>
    <row r="34" spans="1:13" s="34" customFormat="1" ht="24.95" customHeight="1" thickBot="1" x14ac:dyDescent="0.2">
      <c r="A34" s="7" t="s">
        <v>21</v>
      </c>
      <c r="B34" s="32"/>
      <c r="C34" s="165"/>
      <c r="D34" s="32"/>
      <c r="E34" s="32"/>
      <c r="F34" s="32"/>
      <c r="G34" s="50"/>
      <c r="H34" s="32"/>
      <c r="I34" s="32"/>
      <c r="J34" s="32"/>
      <c r="K34" s="32"/>
      <c r="L34" s="32"/>
    </row>
    <row r="35" spans="1:13" s="34" customFormat="1" ht="20.100000000000001" customHeight="1" thickTop="1" x14ac:dyDescent="0.15">
      <c r="A35" s="268" t="s">
        <v>118</v>
      </c>
      <c r="B35" s="269"/>
      <c r="C35" s="364" t="s">
        <v>122</v>
      </c>
      <c r="D35" s="365"/>
      <c r="E35" s="365"/>
      <c r="F35" s="365"/>
      <c r="G35" s="365"/>
      <c r="H35" s="365"/>
      <c r="I35" s="365"/>
      <c r="J35" s="366"/>
      <c r="K35" s="269" t="s">
        <v>129</v>
      </c>
      <c r="L35" s="289"/>
    </row>
    <row r="36" spans="1:13" s="34" customFormat="1" ht="18.600000000000001" customHeight="1" x14ac:dyDescent="0.15">
      <c r="A36" s="309" t="s">
        <v>119</v>
      </c>
      <c r="B36" s="246" t="s">
        <v>131</v>
      </c>
      <c r="C36" s="356" t="s">
        <v>123</v>
      </c>
      <c r="D36" s="358" t="s">
        <v>124</v>
      </c>
      <c r="E36" s="360" t="s">
        <v>125</v>
      </c>
      <c r="F36" s="362" t="s">
        <v>64</v>
      </c>
      <c r="G36" s="367" t="s">
        <v>107</v>
      </c>
      <c r="H36" s="368"/>
      <c r="I36" s="369" t="s">
        <v>95</v>
      </c>
      <c r="J36" s="371" t="s">
        <v>103</v>
      </c>
      <c r="K36" s="311" t="s">
        <v>127</v>
      </c>
      <c r="L36" s="280" t="s">
        <v>126</v>
      </c>
    </row>
    <row r="37" spans="1:13" ht="18.600000000000001" customHeight="1" x14ac:dyDescent="0.15">
      <c r="A37" s="310"/>
      <c r="B37" s="345"/>
      <c r="C37" s="357"/>
      <c r="D37" s="359"/>
      <c r="E37" s="361"/>
      <c r="F37" s="363"/>
      <c r="G37" s="201" t="s">
        <v>47</v>
      </c>
      <c r="H37" s="202" t="s">
        <v>23</v>
      </c>
      <c r="I37" s="370"/>
      <c r="J37" s="372"/>
      <c r="K37" s="311"/>
      <c r="L37" s="280"/>
      <c r="M37" s="28"/>
    </row>
    <row r="38" spans="1:13" ht="20.100000000000001" customHeight="1" x14ac:dyDescent="0.15">
      <c r="A38" s="162" t="s">
        <v>130</v>
      </c>
      <c r="B38" s="161" t="s">
        <v>121</v>
      </c>
      <c r="C38" s="99" t="s">
        <v>65</v>
      </c>
      <c r="D38" s="59" t="s">
        <v>66</v>
      </c>
      <c r="E38" s="60" t="s">
        <v>67</v>
      </c>
      <c r="F38" s="61">
        <v>20010415</v>
      </c>
      <c r="G38" s="62" t="s">
        <v>51</v>
      </c>
      <c r="H38" s="186" t="s">
        <v>51</v>
      </c>
      <c r="I38" s="111" t="s">
        <v>97</v>
      </c>
      <c r="J38" s="112" t="s">
        <v>16</v>
      </c>
      <c r="K38" s="166"/>
      <c r="L38" s="163"/>
      <c r="M38" s="28"/>
    </row>
    <row r="39" spans="1:13" ht="20.100000000000001" customHeight="1" x14ac:dyDescent="0.15">
      <c r="A39" s="164">
        <v>1</v>
      </c>
      <c r="B39" s="170"/>
      <c r="C39" s="100"/>
      <c r="D39" s="55"/>
      <c r="E39" s="56"/>
      <c r="F39" s="55"/>
      <c r="G39" s="57"/>
      <c r="H39" s="187"/>
      <c r="I39" s="157"/>
      <c r="J39" s="158"/>
      <c r="K39" s="171"/>
      <c r="L39" s="169"/>
      <c r="M39" s="28"/>
    </row>
    <row r="40" spans="1:13" ht="20.100000000000001" customHeight="1" x14ac:dyDescent="0.15">
      <c r="A40" s="164">
        <v>2</v>
      </c>
      <c r="B40" s="170"/>
      <c r="C40" s="101"/>
      <c r="D40" s="17"/>
      <c r="E40" s="8"/>
      <c r="F40" s="17"/>
      <c r="G40" s="9"/>
      <c r="H40" s="187"/>
      <c r="I40" s="157"/>
      <c r="J40" s="158"/>
      <c r="K40" s="171"/>
      <c r="L40" s="169"/>
      <c r="M40" s="28"/>
    </row>
    <row r="41" spans="1:13" ht="20.100000000000001" customHeight="1" x14ac:dyDescent="0.15">
      <c r="A41" s="164">
        <v>3</v>
      </c>
      <c r="B41" s="170"/>
      <c r="C41" s="101"/>
      <c r="D41" s="17"/>
      <c r="E41" s="8"/>
      <c r="F41" s="17"/>
      <c r="G41" s="9"/>
      <c r="H41" s="187"/>
      <c r="I41" s="157"/>
      <c r="J41" s="158"/>
      <c r="K41" s="171"/>
      <c r="L41" s="169"/>
      <c r="M41" s="28"/>
    </row>
    <row r="42" spans="1:13" ht="20.100000000000001" customHeight="1" x14ac:dyDescent="0.15">
      <c r="A42" s="164">
        <v>4</v>
      </c>
      <c r="B42" s="170"/>
      <c r="C42" s="101"/>
      <c r="D42" s="17"/>
      <c r="E42" s="8"/>
      <c r="F42" s="17"/>
      <c r="G42" s="9"/>
      <c r="H42" s="187"/>
      <c r="I42" s="157"/>
      <c r="J42" s="158"/>
      <c r="K42" s="171"/>
      <c r="L42" s="169"/>
      <c r="M42" s="28"/>
    </row>
    <row r="43" spans="1:13" ht="20.100000000000001" customHeight="1" x14ac:dyDescent="0.15">
      <c r="A43" s="164">
        <v>5</v>
      </c>
      <c r="B43" s="170"/>
      <c r="C43" s="101"/>
      <c r="D43" s="17"/>
      <c r="E43" s="8"/>
      <c r="F43" s="17"/>
      <c r="G43" s="9"/>
      <c r="H43" s="187"/>
      <c r="I43" s="157"/>
      <c r="J43" s="158"/>
      <c r="K43" s="171"/>
      <c r="L43" s="169"/>
      <c r="M43" s="28"/>
    </row>
    <row r="44" spans="1:13" ht="20.100000000000001" customHeight="1" x14ac:dyDescent="0.15">
      <c r="A44" s="164">
        <v>6</v>
      </c>
      <c r="B44" s="170"/>
      <c r="C44" s="101"/>
      <c r="D44" s="17"/>
      <c r="E44" s="8"/>
      <c r="F44" s="17"/>
      <c r="G44" s="9"/>
      <c r="H44" s="187"/>
      <c r="I44" s="157"/>
      <c r="J44" s="158"/>
      <c r="K44" s="171"/>
      <c r="L44" s="169"/>
      <c r="M44" s="28"/>
    </row>
    <row r="45" spans="1:13" ht="20.100000000000001" customHeight="1" x14ac:dyDescent="0.15">
      <c r="A45" s="164">
        <v>7</v>
      </c>
      <c r="B45" s="170"/>
      <c r="C45" s="101"/>
      <c r="D45" s="17"/>
      <c r="E45" s="8"/>
      <c r="F45" s="17"/>
      <c r="G45" s="9"/>
      <c r="H45" s="187"/>
      <c r="I45" s="157"/>
      <c r="J45" s="158"/>
      <c r="K45" s="171"/>
      <c r="L45" s="169"/>
      <c r="M45" s="28"/>
    </row>
    <row r="46" spans="1:13" ht="20.100000000000001" customHeight="1" x14ac:dyDescent="0.15">
      <c r="A46" s="164">
        <v>8</v>
      </c>
      <c r="B46" s="170"/>
      <c r="C46" s="101"/>
      <c r="D46" s="17"/>
      <c r="E46" s="8"/>
      <c r="F46" s="17"/>
      <c r="G46" s="9"/>
      <c r="H46" s="187"/>
      <c r="I46" s="157"/>
      <c r="J46" s="158"/>
      <c r="K46" s="171"/>
      <c r="L46" s="169"/>
      <c r="M46" s="28"/>
    </row>
    <row r="47" spans="1:13" ht="20.100000000000001" customHeight="1" x14ac:dyDescent="0.15">
      <c r="A47" s="164">
        <v>9</v>
      </c>
      <c r="B47" s="170"/>
      <c r="C47" s="101"/>
      <c r="D47" s="17"/>
      <c r="E47" s="8"/>
      <c r="F47" s="17"/>
      <c r="G47" s="9"/>
      <c r="H47" s="187"/>
      <c r="I47" s="157"/>
      <c r="J47" s="158"/>
      <c r="K47" s="171"/>
      <c r="L47" s="169"/>
      <c r="M47" s="28"/>
    </row>
    <row r="48" spans="1:13" ht="20.100000000000001" customHeight="1" x14ac:dyDescent="0.15">
      <c r="A48" s="164">
        <v>10</v>
      </c>
      <c r="B48" s="170"/>
      <c r="C48" s="101"/>
      <c r="D48" s="17"/>
      <c r="E48" s="8"/>
      <c r="F48" s="17"/>
      <c r="G48" s="9"/>
      <c r="H48" s="187"/>
      <c r="I48" s="157"/>
      <c r="J48" s="158"/>
      <c r="K48" s="171"/>
      <c r="L48" s="169"/>
      <c r="M48" s="28"/>
    </row>
    <row r="49" spans="1:13" ht="20.100000000000001" customHeight="1" x14ac:dyDescent="0.15">
      <c r="A49" s="164">
        <v>11</v>
      </c>
      <c r="B49" s="170"/>
      <c r="C49" s="101"/>
      <c r="D49" s="17"/>
      <c r="E49" s="8"/>
      <c r="F49" s="17"/>
      <c r="G49" s="9"/>
      <c r="H49" s="187"/>
      <c r="I49" s="157"/>
      <c r="J49" s="158"/>
      <c r="K49" s="171"/>
      <c r="L49" s="169"/>
      <c r="M49" s="28"/>
    </row>
    <row r="50" spans="1:13" ht="20.100000000000001" customHeight="1" x14ac:dyDescent="0.15">
      <c r="A50" s="164">
        <v>12</v>
      </c>
      <c r="B50" s="170"/>
      <c r="C50" s="101"/>
      <c r="D50" s="17"/>
      <c r="E50" s="8"/>
      <c r="F50" s="17"/>
      <c r="G50" s="9"/>
      <c r="H50" s="187"/>
      <c r="I50" s="157"/>
      <c r="J50" s="158"/>
      <c r="K50" s="171"/>
      <c r="L50" s="169"/>
      <c r="M50" s="28"/>
    </row>
    <row r="51" spans="1:13" ht="20.100000000000001" customHeight="1" x14ac:dyDescent="0.15">
      <c r="A51" s="164">
        <v>13</v>
      </c>
      <c r="B51" s="170"/>
      <c r="C51" s="101"/>
      <c r="D51" s="17"/>
      <c r="E51" s="8"/>
      <c r="F51" s="17"/>
      <c r="G51" s="9"/>
      <c r="H51" s="187"/>
      <c r="I51" s="157"/>
      <c r="J51" s="158"/>
      <c r="K51" s="171"/>
      <c r="L51" s="169"/>
      <c r="M51" s="28"/>
    </row>
    <row r="52" spans="1:13" ht="20.100000000000001" customHeight="1" x14ac:dyDescent="0.15">
      <c r="A52" s="164">
        <v>14</v>
      </c>
      <c r="B52" s="170"/>
      <c r="C52" s="101"/>
      <c r="D52" s="17"/>
      <c r="E52" s="8"/>
      <c r="F52" s="17"/>
      <c r="G52" s="9"/>
      <c r="H52" s="187"/>
      <c r="I52" s="157"/>
      <c r="J52" s="158"/>
      <c r="K52" s="171"/>
      <c r="L52" s="169"/>
      <c r="M52" s="28"/>
    </row>
    <row r="53" spans="1:13" ht="20.100000000000001" customHeight="1" x14ac:dyDescent="0.15">
      <c r="A53" s="164">
        <v>15</v>
      </c>
      <c r="B53" s="170"/>
      <c r="C53" s="101"/>
      <c r="D53" s="17"/>
      <c r="E53" s="8"/>
      <c r="F53" s="17"/>
      <c r="G53" s="9"/>
      <c r="H53" s="187"/>
      <c r="I53" s="157"/>
      <c r="J53" s="158"/>
      <c r="K53" s="171"/>
      <c r="L53" s="169"/>
      <c r="M53" s="28"/>
    </row>
    <row r="54" spans="1:13" ht="20.100000000000001" customHeight="1" x14ac:dyDescent="0.15">
      <c r="A54" s="164">
        <v>16</v>
      </c>
      <c r="B54" s="170"/>
      <c r="C54" s="101"/>
      <c r="D54" s="17"/>
      <c r="E54" s="8"/>
      <c r="F54" s="17"/>
      <c r="G54" s="9"/>
      <c r="H54" s="187"/>
      <c r="I54" s="157"/>
      <c r="J54" s="158"/>
      <c r="K54" s="171"/>
      <c r="L54" s="169"/>
      <c r="M54" s="28"/>
    </row>
    <row r="55" spans="1:13" ht="20.100000000000001" customHeight="1" x14ac:dyDescent="0.15">
      <c r="A55" s="164">
        <v>17</v>
      </c>
      <c r="B55" s="170"/>
      <c r="C55" s="101"/>
      <c r="D55" s="17"/>
      <c r="E55" s="8"/>
      <c r="F55" s="17"/>
      <c r="G55" s="9"/>
      <c r="H55" s="187"/>
      <c r="I55" s="157"/>
      <c r="J55" s="158"/>
      <c r="K55" s="171"/>
      <c r="L55" s="169"/>
      <c r="M55" s="28"/>
    </row>
    <row r="56" spans="1:13" ht="20.100000000000001" customHeight="1" x14ac:dyDescent="0.15">
      <c r="A56" s="164">
        <v>18</v>
      </c>
      <c r="B56" s="170"/>
      <c r="C56" s="101"/>
      <c r="D56" s="17"/>
      <c r="E56" s="8"/>
      <c r="F56" s="17"/>
      <c r="G56" s="9"/>
      <c r="H56" s="187"/>
      <c r="I56" s="157"/>
      <c r="J56" s="158"/>
      <c r="K56" s="171"/>
      <c r="L56" s="169"/>
      <c r="M56" s="28"/>
    </row>
    <row r="57" spans="1:13" ht="20.100000000000001" customHeight="1" x14ac:dyDescent="0.15">
      <c r="A57" s="164">
        <v>19</v>
      </c>
      <c r="B57" s="170"/>
      <c r="C57" s="101"/>
      <c r="D57" s="17"/>
      <c r="E57" s="8"/>
      <c r="F57" s="17"/>
      <c r="G57" s="9"/>
      <c r="H57" s="187"/>
      <c r="I57" s="157"/>
      <c r="J57" s="158"/>
      <c r="K57" s="171"/>
      <c r="L57" s="169"/>
      <c r="M57" s="28"/>
    </row>
    <row r="58" spans="1:13" ht="20.100000000000001" customHeight="1" x14ac:dyDescent="0.15">
      <c r="A58" s="164">
        <v>20</v>
      </c>
      <c r="B58" s="170"/>
      <c r="C58" s="101"/>
      <c r="D58" s="17"/>
      <c r="E58" s="8"/>
      <c r="F58" s="17"/>
      <c r="G58" s="9"/>
      <c r="H58" s="187"/>
      <c r="I58" s="157"/>
      <c r="J58" s="158"/>
      <c r="K58" s="171"/>
      <c r="L58" s="169"/>
      <c r="M58" s="28"/>
    </row>
    <row r="59" spans="1:13" ht="20.100000000000001" customHeight="1" x14ac:dyDescent="0.15">
      <c r="A59" s="164">
        <v>21</v>
      </c>
      <c r="B59" s="170"/>
      <c r="C59" s="101"/>
      <c r="D59" s="17"/>
      <c r="E59" s="8"/>
      <c r="F59" s="17"/>
      <c r="G59" s="9"/>
      <c r="H59" s="187"/>
      <c r="I59" s="157"/>
      <c r="J59" s="158"/>
      <c r="K59" s="171"/>
      <c r="L59" s="169"/>
      <c r="M59" s="28"/>
    </row>
    <row r="60" spans="1:13" ht="20.100000000000001" customHeight="1" x14ac:dyDescent="0.15">
      <c r="A60" s="164">
        <v>22</v>
      </c>
      <c r="B60" s="170"/>
      <c r="C60" s="101"/>
      <c r="D60" s="17"/>
      <c r="E60" s="8"/>
      <c r="F60" s="17"/>
      <c r="G60" s="9"/>
      <c r="H60" s="187"/>
      <c r="I60" s="157"/>
      <c r="J60" s="158"/>
      <c r="K60" s="171"/>
      <c r="L60" s="169"/>
      <c r="M60" s="28"/>
    </row>
    <row r="61" spans="1:13" ht="20.100000000000001" customHeight="1" x14ac:dyDescent="0.15">
      <c r="A61" s="164">
        <v>23</v>
      </c>
      <c r="B61" s="170"/>
      <c r="C61" s="101"/>
      <c r="D61" s="17"/>
      <c r="E61" s="8"/>
      <c r="F61" s="17"/>
      <c r="G61" s="9"/>
      <c r="H61" s="187"/>
      <c r="I61" s="157"/>
      <c r="J61" s="158"/>
      <c r="K61" s="171"/>
      <c r="L61" s="169"/>
      <c r="M61" s="28"/>
    </row>
    <row r="62" spans="1:13" ht="20.100000000000001" customHeight="1" x14ac:dyDescent="0.15">
      <c r="A62" s="164">
        <v>24</v>
      </c>
      <c r="B62" s="170"/>
      <c r="C62" s="101"/>
      <c r="D62" s="17"/>
      <c r="E62" s="8"/>
      <c r="F62" s="17"/>
      <c r="G62" s="9"/>
      <c r="H62" s="187"/>
      <c r="I62" s="157"/>
      <c r="J62" s="158"/>
      <c r="K62" s="171"/>
      <c r="L62" s="169"/>
      <c r="M62" s="28"/>
    </row>
    <row r="63" spans="1:13" ht="20.100000000000001" customHeight="1" x14ac:dyDescent="0.15">
      <c r="A63" s="164">
        <v>25</v>
      </c>
      <c r="B63" s="170"/>
      <c r="C63" s="101"/>
      <c r="D63" s="17"/>
      <c r="E63" s="8"/>
      <c r="F63" s="17"/>
      <c r="G63" s="9"/>
      <c r="H63" s="187"/>
      <c r="I63" s="157"/>
      <c r="J63" s="158"/>
      <c r="K63" s="171"/>
      <c r="L63" s="169"/>
      <c r="M63" s="28"/>
    </row>
    <row r="64" spans="1:13" ht="20.100000000000001" customHeight="1" x14ac:dyDescent="0.15">
      <c r="A64" s="164">
        <v>26</v>
      </c>
      <c r="B64" s="170"/>
      <c r="C64" s="101"/>
      <c r="D64" s="17"/>
      <c r="E64" s="8"/>
      <c r="F64" s="17"/>
      <c r="G64" s="9"/>
      <c r="H64" s="187"/>
      <c r="I64" s="157"/>
      <c r="J64" s="158"/>
      <c r="K64" s="171"/>
      <c r="L64" s="169"/>
      <c r="M64" s="28"/>
    </row>
    <row r="65" spans="1:13" ht="20.100000000000001" customHeight="1" x14ac:dyDescent="0.15">
      <c r="A65" s="164">
        <v>27</v>
      </c>
      <c r="B65" s="170"/>
      <c r="C65" s="101"/>
      <c r="D65" s="17"/>
      <c r="E65" s="8"/>
      <c r="F65" s="17"/>
      <c r="G65" s="9"/>
      <c r="H65" s="187"/>
      <c r="I65" s="157"/>
      <c r="J65" s="158"/>
      <c r="K65" s="171"/>
      <c r="L65" s="169"/>
      <c r="M65" s="28"/>
    </row>
    <row r="66" spans="1:13" ht="20.100000000000001" customHeight="1" x14ac:dyDescent="0.15">
      <c r="A66" s="164">
        <v>28</v>
      </c>
      <c r="B66" s="170"/>
      <c r="C66" s="101"/>
      <c r="D66" s="17"/>
      <c r="E66" s="8"/>
      <c r="F66" s="17"/>
      <c r="G66" s="9"/>
      <c r="H66" s="187"/>
      <c r="I66" s="157"/>
      <c r="J66" s="158"/>
      <c r="K66" s="171"/>
      <c r="L66" s="169"/>
      <c r="M66" s="28"/>
    </row>
    <row r="67" spans="1:13" ht="20.100000000000001" customHeight="1" x14ac:dyDescent="0.15">
      <c r="A67" s="164">
        <v>29</v>
      </c>
      <c r="B67" s="170"/>
      <c r="C67" s="101"/>
      <c r="D67" s="17"/>
      <c r="E67" s="8"/>
      <c r="F67" s="17"/>
      <c r="G67" s="9"/>
      <c r="H67" s="187"/>
      <c r="I67" s="157"/>
      <c r="J67" s="158"/>
      <c r="K67" s="171"/>
      <c r="L67" s="169"/>
      <c r="M67" s="28"/>
    </row>
    <row r="68" spans="1:13" ht="20.100000000000001" customHeight="1" x14ac:dyDescent="0.15">
      <c r="A68" s="164">
        <v>30</v>
      </c>
      <c r="B68" s="170"/>
      <c r="C68" s="101"/>
      <c r="D68" s="17"/>
      <c r="E68" s="8"/>
      <c r="F68" s="17"/>
      <c r="G68" s="9"/>
      <c r="H68" s="187"/>
      <c r="I68" s="157"/>
      <c r="J68" s="158"/>
      <c r="K68" s="171"/>
      <c r="L68" s="169"/>
      <c r="M68" s="28"/>
    </row>
    <row r="69" spans="1:13" ht="20.100000000000001" customHeight="1" x14ac:dyDescent="0.15">
      <c r="A69" s="164">
        <v>31</v>
      </c>
      <c r="B69" s="170"/>
      <c r="C69" s="101"/>
      <c r="D69" s="17"/>
      <c r="E69" s="8"/>
      <c r="F69" s="17"/>
      <c r="G69" s="9"/>
      <c r="H69" s="187"/>
      <c r="I69" s="157"/>
      <c r="J69" s="158"/>
      <c r="K69" s="171"/>
      <c r="L69" s="169"/>
      <c r="M69" s="28"/>
    </row>
    <row r="70" spans="1:13" ht="20.100000000000001" customHeight="1" x14ac:dyDescent="0.15">
      <c r="A70" s="164">
        <v>32</v>
      </c>
      <c r="B70" s="170"/>
      <c r="C70" s="101"/>
      <c r="D70" s="17"/>
      <c r="E70" s="8"/>
      <c r="F70" s="17"/>
      <c r="G70" s="9"/>
      <c r="H70" s="187"/>
      <c r="I70" s="157"/>
      <c r="J70" s="158"/>
      <c r="K70" s="171"/>
      <c r="L70" s="169"/>
      <c r="M70" s="28"/>
    </row>
    <row r="71" spans="1:13" ht="20.100000000000001" customHeight="1" x14ac:dyDescent="0.15">
      <c r="A71" s="164">
        <v>33</v>
      </c>
      <c r="B71" s="170"/>
      <c r="C71" s="101"/>
      <c r="D71" s="17"/>
      <c r="E71" s="8"/>
      <c r="F71" s="17"/>
      <c r="G71" s="9"/>
      <c r="H71" s="187"/>
      <c r="I71" s="157"/>
      <c r="J71" s="158"/>
      <c r="K71" s="171"/>
      <c r="L71" s="169"/>
      <c r="M71" s="28"/>
    </row>
    <row r="72" spans="1:13" ht="20.100000000000001" customHeight="1" x14ac:dyDescent="0.15">
      <c r="A72" s="164">
        <v>34</v>
      </c>
      <c r="B72" s="170"/>
      <c r="C72" s="101"/>
      <c r="D72" s="17"/>
      <c r="E72" s="8"/>
      <c r="F72" s="17"/>
      <c r="G72" s="9"/>
      <c r="H72" s="187"/>
      <c r="I72" s="157"/>
      <c r="J72" s="158"/>
      <c r="K72" s="171"/>
      <c r="L72" s="169"/>
      <c r="M72" s="28"/>
    </row>
    <row r="73" spans="1:13" ht="20.100000000000001" customHeight="1" x14ac:dyDescent="0.15">
      <c r="A73" s="164">
        <v>35</v>
      </c>
      <c r="B73" s="170"/>
      <c r="C73" s="101"/>
      <c r="D73" s="17"/>
      <c r="E73" s="8"/>
      <c r="F73" s="17"/>
      <c r="G73" s="9"/>
      <c r="H73" s="187"/>
      <c r="I73" s="157"/>
      <c r="J73" s="158"/>
      <c r="K73" s="171"/>
      <c r="L73" s="169"/>
      <c r="M73" s="28"/>
    </row>
    <row r="74" spans="1:13" ht="20.100000000000001" customHeight="1" x14ac:dyDescent="0.15">
      <c r="A74" s="164">
        <v>36</v>
      </c>
      <c r="B74" s="170"/>
      <c r="C74" s="101"/>
      <c r="D74" s="17"/>
      <c r="E74" s="8"/>
      <c r="F74" s="17"/>
      <c r="G74" s="9"/>
      <c r="H74" s="187"/>
      <c r="I74" s="157"/>
      <c r="J74" s="158"/>
      <c r="K74" s="171"/>
      <c r="L74" s="169"/>
      <c r="M74" s="28"/>
    </row>
    <row r="75" spans="1:13" ht="20.100000000000001" customHeight="1" x14ac:dyDescent="0.15">
      <c r="A75" s="164">
        <v>37</v>
      </c>
      <c r="B75" s="170"/>
      <c r="C75" s="101"/>
      <c r="D75" s="17"/>
      <c r="E75" s="8"/>
      <c r="F75" s="17"/>
      <c r="G75" s="9"/>
      <c r="H75" s="187"/>
      <c r="I75" s="157"/>
      <c r="J75" s="158"/>
      <c r="K75" s="171"/>
      <c r="L75" s="169"/>
      <c r="M75" s="28"/>
    </row>
    <row r="76" spans="1:13" ht="20.100000000000001" customHeight="1" x14ac:dyDescent="0.15">
      <c r="A76" s="164">
        <v>38</v>
      </c>
      <c r="B76" s="170"/>
      <c r="C76" s="101"/>
      <c r="D76" s="17"/>
      <c r="E76" s="8"/>
      <c r="F76" s="17"/>
      <c r="G76" s="9"/>
      <c r="H76" s="187"/>
      <c r="I76" s="157"/>
      <c r="J76" s="158"/>
      <c r="K76" s="171"/>
      <c r="L76" s="169"/>
      <c r="M76" s="28"/>
    </row>
    <row r="77" spans="1:13" ht="20.100000000000001" customHeight="1" x14ac:dyDescent="0.15">
      <c r="A77" s="164">
        <v>39</v>
      </c>
      <c r="B77" s="170"/>
      <c r="C77" s="101"/>
      <c r="D77" s="17"/>
      <c r="E77" s="8"/>
      <c r="F77" s="17"/>
      <c r="G77" s="9"/>
      <c r="H77" s="187"/>
      <c r="I77" s="157"/>
      <c r="J77" s="158"/>
      <c r="K77" s="171"/>
      <c r="L77" s="169"/>
      <c r="M77" s="28"/>
    </row>
    <row r="78" spans="1:13" ht="20.100000000000001" customHeight="1" x14ac:dyDescent="0.15">
      <c r="A78" s="164">
        <v>40</v>
      </c>
      <c r="B78" s="170"/>
      <c r="C78" s="101"/>
      <c r="D78" s="17"/>
      <c r="E78" s="8"/>
      <c r="F78" s="17"/>
      <c r="G78" s="9"/>
      <c r="H78" s="187"/>
      <c r="I78" s="157"/>
      <c r="J78" s="158"/>
      <c r="K78" s="171"/>
      <c r="L78" s="169"/>
      <c r="M78" s="28"/>
    </row>
    <row r="79" spans="1:13" ht="20.100000000000001" customHeight="1" x14ac:dyDescent="0.15">
      <c r="A79" s="164">
        <v>41</v>
      </c>
      <c r="B79" s="170"/>
      <c r="C79" s="101"/>
      <c r="D79" s="17"/>
      <c r="E79" s="8"/>
      <c r="F79" s="17"/>
      <c r="G79" s="9"/>
      <c r="H79" s="187"/>
      <c r="I79" s="157"/>
      <c r="J79" s="158"/>
      <c r="K79" s="171"/>
      <c r="L79" s="169"/>
      <c r="M79" s="28"/>
    </row>
    <row r="80" spans="1:13" ht="20.100000000000001" customHeight="1" x14ac:dyDescent="0.15">
      <c r="A80" s="164">
        <v>42</v>
      </c>
      <c r="B80" s="170"/>
      <c r="C80" s="101"/>
      <c r="D80" s="17"/>
      <c r="E80" s="8"/>
      <c r="F80" s="17"/>
      <c r="G80" s="9"/>
      <c r="H80" s="187"/>
      <c r="I80" s="157"/>
      <c r="J80" s="158"/>
      <c r="K80" s="171"/>
      <c r="L80" s="169"/>
      <c r="M80" s="28"/>
    </row>
    <row r="81" spans="1:13" ht="20.100000000000001" customHeight="1" x14ac:dyDescent="0.15">
      <c r="A81" s="164">
        <v>43</v>
      </c>
      <c r="B81" s="170"/>
      <c r="C81" s="101"/>
      <c r="D81" s="17"/>
      <c r="E81" s="8"/>
      <c r="F81" s="17"/>
      <c r="G81" s="9"/>
      <c r="H81" s="187"/>
      <c r="I81" s="157"/>
      <c r="J81" s="158"/>
      <c r="K81" s="171"/>
      <c r="L81" s="169"/>
      <c r="M81" s="28"/>
    </row>
    <row r="82" spans="1:13" ht="20.100000000000001" customHeight="1" x14ac:dyDescent="0.15">
      <c r="A82" s="164">
        <v>44</v>
      </c>
      <c r="B82" s="170"/>
      <c r="C82" s="101"/>
      <c r="D82" s="17"/>
      <c r="E82" s="8"/>
      <c r="F82" s="17"/>
      <c r="G82" s="9"/>
      <c r="H82" s="187"/>
      <c r="I82" s="157"/>
      <c r="J82" s="158"/>
      <c r="K82" s="171"/>
      <c r="L82" s="169"/>
      <c r="M82" s="28"/>
    </row>
    <row r="83" spans="1:13" ht="20.100000000000001" customHeight="1" x14ac:dyDescent="0.15">
      <c r="A83" s="164">
        <v>45</v>
      </c>
      <c r="B83" s="170"/>
      <c r="C83" s="101"/>
      <c r="D83" s="17"/>
      <c r="E83" s="8"/>
      <c r="F83" s="17"/>
      <c r="G83" s="9"/>
      <c r="H83" s="187"/>
      <c r="I83" s="157"/>
      <c r="J83" s="158"/>
      <c r="K83" s="171"/>
      <c r="L83" s="169"/>
      <c r="M83" s="28"/>
    </row>
    <row r="84" spans="1:13" ht="20.100000000000001" customHeight="1" x14ac:dyDescent="0.15">
      <c r="A84" s="164">
        <v>46</v>
      </c>
      <c r="B84" s="170"/>
      <c r="C84" s="101"/>
      <c r="D84" s="17"/>
      <c r="E84" s="8"/>
      <c r="F84" s="17"/>
      <c r="G84" s="9"/>
      <c r="H84" s="187"/>
      <c r="I84" s="157"/>
      <c r="J84" s="158"/>
      <c r="K84" s="171"/>
      <c r="L84" s="169"/>
      <c r="M84" s="28"/>
    </row>
    <row r="85" spans="1:13" ht="20.100000000000001" customHeight="1" x14ac:dyDescent="0.15">
      <c r="A85" s="164">
        <v>47</v>
      </c>
      <c r="B85" s="170"/>
      <c r="C85" s="101"/>
      <c r="D85" s="17"/>
      <c r="E85" s="8"/>
      <c r="F85" s="17"/>
      <c r="G85" s="9"/>
      <c r="H85" s="187"/>
      <c r="I85" s="157"/>
      <c r="J85" s="158"/>
      <c r="K85" s="171"/>
      <c r="L85" s="169"/>
      <c r="M85" s="28"/>
    </row>
    <row r="86" spans="1:13" ht="20.100000000000001" customHeight="1" x14ac:dyDescent="0.15">
      <c r="A86" s="164">
        <v>48</v>
      </c>
      <c r="B86" s="170"/>
      <c r="C86" s="101"/>
      <c r="D86" s="17"/>
      <c r="E86" s="8"/>
      <c r="F86" s="17"/>
      <c r="G86" s="9"/>
      <c r="H86" s="187"/>
      <c r="I86" s="157"/>
      <c r="J86" s="158"/>
      <c r="K86" s="171"/>
      <c r="L86" s="169"/>
      <c r="M86" s="28"/>
    </row>
    <row r="87" spans="1:13" ht="20.100000000000001" customHeight="1" x14ac:dyDescent="0.15">
      <c r="A87" s="164">
        <v>49</v>
      </c>
      <c r="B87" s="170"/>
      <c r="C87" s="101"/>
      <c r="D87" s="17"/>
      <c r="E87" s="8"/>
      <c r="F87" s="17"/>
      <c r="G87" s="9"/>
      <c r="H87" s="187"/>
      <c r="I87" s="157"/>
      <c r="J87" s="158"/>
      <c r="K87" s="171"/>
      <c r="L87" s="169"/>
      <c r="M87" s="28"/>
    </row>
    <row r="88" spans="1:13" ht="20.100000000000001" customHeight="1" x14ac:dyDescent="0.15">
      <c r="A88" s="164">
        <v>50</v>
      </c>
      <c r="B88" s="170"/>
      <c r="C88" s="101"/>
      <c r="D88" s="17"/>
      <c r="E88" s="8"/>
      <c r="F88" s="17"/>
      <c r="G88" s="9"/>
      <c r="H88" s="187"/>
      <c r="I88" s="157"/>
      <c r="J88" s="158"/>
      <c r="K88" s="171"/>
      <c r="L88" s="169"/>
      <c r="M88" s="28"/>
    </row>
    <row r="89" spans="1:13" ht="20.100000000000001" customHeight="1" x14ac:dyDescent="0.15">
      <c r="A89" s="164">
        <v>51</v>
      </c>
      <c r="B89" s="170"/>
      <c r="C89" s="101"/>
      <c r="D89" s="17"/>
      <c r="E89" s="8"/>
      <c r="F89" s="17"/>
      <c r="G89" s="9"/>
      <c r="H89" s="187"/>
      <c r="I89" s="157"/>
      <c r="J89" s="158"/>
      <c r="K89" s="171"/>
      <c r="L89" s="169"/>
      <c r="M89" s="28"/>
    </row>
    <row r="90" spans="1:13" ht="20.100000000000001" customHeight="1" x14ac:dyDescent="0.15">
      <c r="A90" s="164">
        <v>52</v>
      </c>
      <c r="B90" s="170"/>
      <c r="C90" s="101"/>
      <c r="D90" s="17"/>
      <c r="E90" s="8"/>
      <c r="F90" s="17"/>
      <c r="G90" s="9"/>
      <c r="H90" s="187"/>
      <c r="I90" s="157"/>
      <c r="J90" s="158"/>
      <c r="K90" s="171"/>
      <c r="L90" s="169"/>
      <c r="M90" s="28"/>
    </row>
    <row r="91" spans="1:13" ht="20.100000000000001" customHeight="1" x14ac:dyDescent="0.15">
      <c r="A91" s="164">
        <v>53</v>
      </c>
      <c r="B91" s="170"/>
      <c r="C91" s="101"/>
      <c r="D91" s="17"/>
      <c r="E91" s="8"/>
      <c r="F91" s="17"/>
      <c r="G91" s="9"/>
      <c r="H91" s="187"/>
      <c r="I91" s="157"/>
      <c r="J91" s="158"/>
      <c r="K91" s="171"/>
      <c r="L91" s="169"/>
      <c r="M91" s="28"/>
    </row>
    <row r="92" spans="1:13" ht="20.100000000000001" customHeight="1" x14ac:dyDescent="0.15">
      <c r="A92" s="164">
        <v>54</v>
      </c>
      <c r="B92" s="170"/>
      <c r="C92" s="101"/>
      <c r="D92" s="17"/>
      <c r="E92" s="8"/>
      <c r="F92" s="17"/>
      <c r="G92" s="9"/>
      <c r="H92" s="187"/>
      <c r="I92" s="157"/>
      <c r="J92" s="158"/>
      <c r="K92" s="171"/>
      <c r="L92" s="169"/>
      <c r="M92" s="28"/>
    </row>
    <row r="93" spans="1:13" ht="20.100000000000001" customHeight="1" x14ac:dyDescent="0.15">
      <c r="A93" s="164">
        <v>55</v>
      </c>
      <c r="B93" s="170"/>
      <c r="C93" s="101"/>
      <c r="D93" s="17"/>
      <c r="E93" s="8"/>
      <c r="F93" s="17"/>
      <c r="G93" s="9"/>
      <c r="H93" s="187"/>
      <c r="I93" s="157"/>
      <c r="J93" s="158"/>
      <c r="K93" s="171"/>
      <c r="L93" s="169"/>
      <c r="M93" s="28"/>
    </row>
    <row r="94" spans="1:13" ht="20.100000000000001" customHeight="1" x14ac:dyDescent="0.15">
      <c r="A94" s="164">
        <v>56</v>
      </c>
      <c r="B94" s="170"/>
      <c r="C94" s="101"/>
      <c r="D94" s="17"/>
      <c r="E94" s="8"/>
      <c r="F94" s="17"/>
      <c r="G94" s="9"/>
      <c r="H94" s="187"/>
      <c r="I94" s="157"/>
      <c r="J94" s="158"/>
      <c r="K94" s="171"/>
      <c r="L94" s="169"/>
      <c r="M94" s="28"/>
    </row>
    <row r="95" spans="1:13" ht="20.100000000000001" customHeight="1" x14ac:dyDescent="0.15">
      <c r="A95" s="164">
        <v>57</v>
      </c>
      <c r="B95" s="170"/>
      <c r="C95" s="101"/>
      <c r="D95" s="17"/>
      <c r="E95" s="8"/>
      <c r="F95" s="17"/>
      <c r="G95" s="9"/>
      <c r="H95" s="187"/>
      <c r="I95" s="157"/>
      <c r="J95" s="158"/>
      <c r="K95" s="171"/>
      <c r="L95" s="169"/>
      <c r="M95" s="28"/>
    </row>
    <row r="96" spans="1:13" ht="20.100000000000001" customHeight="1" x14ac:dyDescent="0.15">
      <c r="A96" s="164">
        <v>58</v>
      </c>
      <c r="B96" s="170"/>
      <c r="C96" s="101"/>
      <c r="D96" s="17"/>
      <c r="E96" s="8"/>
      <c r="F96" s="17"/>
      <c r="G96" s="9"/>
      <c r="H96" s="187"/>
      <c r="I96" s="157"/>
      <c r="J96" s="158"/>
      <c r="K96" s="171"/>
      <c r="L96" s="169"/>
      <c r="M96" s="28"/>
    </row>
    <row r="97" spans="1:13" ht="20.100000000000001" customHeight="1" x14ac:dyDescent="0.15">
      <c r="A97" s="164">
        <v>59</v>
      </c>
      <c r="B97" s="170"/>
      <c r="C97" s="101"/>
      <c r="D97" s="17"/>
      <c r="E97" s="8"/>
      <c r="F97" s="17"/>
      <c r="G97" s="9"/>
      <c r="H97" s="187"/>
      <c r="I97" s="157"/>
      <c r="J97" s="158"/>
      <c r="K97" s="171"/>
      <c r="L97" s="169"/>
      <c r="M97" s="28"/>
    </row>
    <row r="98" spans="1:13" ht="20.100000000000001" customHeight="1" x14ac:dyDescent="0.15">
      <c r="A98" s="164">
        <v>60</v>
      </c>
      <c r="B98" s="170"/>
      <c r="C98" s="101"/>
      <c r="D98" s="17"/>
      <c r="E98" s="8"/>
      <c r="F98" s="17"/>
      <c r="G98" s="9"/>
      <c r="H98" s="187"/>
      <c r="I98" s="157"/>
      <c r="J98" s="158"/>
      <c r="K98" s="171"/>
      <c r="L98" s="169"/>
      <c r="M98" s="28"/>
    </row>
    <row r="99" spans="1:13" ht="20.100000000000001" customHeight="1" x14ac:dyDescent="0.15">
      <c r="A99" s="164">
        <v>61</v>
      </c>
      <c r="B99" s="170"/>
      <c r="C99" s="101"/>
      <c r="D99" s="17"/>
      <c r="E99" s="8"/>
      <c r="F99" s="17"/>
      <c r="G99" s="9"/>
      <c r="H99" s="187"/>
      <c r="I99" s="157"/>
      <c r="J99" s="158"/>
      <c r="K99" s="171"/>
      <c r="L99" s="169"/>
      <c r="M99" s="28"/>
    </row>
    <row r="100" spans="1:13" ht="20.100000000000001" customHeight="1" x14ac:dyDescent="0.15">
      <c r="A100" s="164">
        <v>62</v>
      </c>
      <c r="B100" s="170"/>
      <c r="C100" s="101"/>
      <c r="D100" s="17"/>
      <c r="E100" s="8"/>
      <c r="F100" s="17"/>
      <c r="G100" s="9"/>
      <c r="H100" s="187"/>
      <c r="I100" s="157"/>
      <c r="J100" s="158"/>
      <c r="K100" s="171"/>
      <c r="L100" s="169"/>
      <c r="M100" s="28"/>
    </row>
    <row r="101" spans="1:13" ht="20.100000000000001" customHeight="1" x14ac:dyDescent="0.15">
      <c r="A101" s="164">
        <v>63</v>
      </c>
      <c r="B101" s="170"/>
      <c r="C101" s="101"/>
      <c r="D101" s="17"/>
      <c r="E101" s="8"/>
      <c r="F101" s="17"/>
      <c r="G101" s="9"/>
      <c r="H101" s="187"/>
      <c r="I101" s="157"/>
      <c r="J101" s="158"/>
      <c r="K101" s="171"/>
      <c r="L101" s="169"/>
      <c r="M101" s="28"/>
    </row>
    <row r="102" spans="1:13" ht="20.100000000000001" customHeight="1" x14ac:dyDescent="0.15">
      <c r="A102" s="164">
        <v>64</v>
      </c>
      <c r="B102" s="170"/>
      <c r="C102" s="101"/>
      <c r="D102" s="17"/>
      <c r="E102" s="8"/>
      <c r="F102" s="17"/>
      <c r="G102" s="9"/>
      <c r="H102" s="187"/>
      <c r="I102" s="157"/>
      <c r="J102" s="158"/>
      <c r="K102" s="171"/>
      <c r="L102" s="169"/>
      <c r="M102" s="28"/>
    </row>
    <row r="103" spans="1:13" ht="20.100000000000001" customHeight="1" x14ac:dyDescent="0.15">
      <c r="A103" s="164">
        <v>65</v>
      </c>
      <c r="B103" s="170"/>
      <c r="C103" s="101"/>
      <c r="D103" s="17"/>
      <c r="E103" s="8"/>
      <c r="F103" s="17"/>
      <c r="G103" s="9"/>
      <c r="H103" s="187"/>
      <c r="I103" s="157"/>
      <c r="J103" s="158"/>
      <c r="K103" s="171"/>
      <c r="L103" s="169"/>
      <c r="M103" s="28"/>
    </row>
    <row r="104" spans="1:13" ht="20.100000000000001" customHeight="1" x14ac:dyDescent="0.15">
      <c r="A104" s="164">
        <v>66</v>
      </c>
      <c r="B104" s="170"/>
      <c r="C104" s="101"/>
      <c r="D104" s="17"/>
      <c r="E104" s="8"/>
      <c r="F104" s="17"/>
      <c r="G104" s="9"/>
      <c r="H104" s="187"/>
      <c r="I104" s="157"/>
      <c r="J104" s="158"/>
      <c r="K104" s="171"/>
      <c r="L104" s="169"/>
      <c r="M104" s="28"/>
    </row>
    <row r="105" spans="1:13" ht="20.100000000000001" customHeight="1" x14ac:dyDescent="0.15">
      <c r="A105" s="164">
        <v>67</v>
      </c>
      <c r="B105" s="170"/>
      <c r="C105" s="101"/>
      <c r="D105" s="17"/>
      <c r="E105" s="8"/>
      <c r="F105" s="17"/>
      <c r="G105" s="9"/>
      <c r="H105" s="187"/>
      <c r="I105" s="157"/>
      <c r="J105" s="158"/>
      <c r="K105" s="171"/>
      <c r="L105" s="169"/>
      <c r="M105" s="28"/>
    </row>
    <row r="106" spans="1:13" ht="20.100000000000001" customHeight="1" x14ac:dyDescent="0.15">
      <c r="A106" s="164">
        <v>68</v>
      </c>
      <c r="B106" s="170"/>
      <c r="C106" s="101"/>
      <c r="D106" s="17"/>
      <c r="E106" s="8"/>
      <c r="F106" s="17"/>
      <c r="G106" s="9"/>
      <c r="H106" s="187"/>
      <c r="I106" s="157"/>
      <c r="J106" s="158"/>
      <c r="K106" s="171"/>
      <c r="L106" s="169"/>
      <c r="M106" s="28"/>
    </row>
    <row r="107" spans="1:13" ht="20.100000000000001" customHeight="1" x14ac:dyDescent="0.15">
      <c r="A107" s="164">
        <v>69</v>
      </c>
      <c r="B107" s="170"/>
      <c r="C107" s="101"/>
      <c r="D107" s="17"/>
      <c r="E107" s="8"/>
      <c r="F107" s="17"/>
      <c r="G107" s="9"/>
      <c r="H107" s="187"/>
      <c r="I107" s="157"/>
      <c r="J107" s="158"/>
      <c r="K107" s="171"/>
      <c r="L107" s="169"/>
      <c r="M107" s="28"/>
    </row>
    <row r="108" spans="1:13" ht="20.100000000000001" customHeight="1" x14ac:dyDescent="0.15">
      <c r="A108" s="164">
        <v>70</v>
      </c>
      <c r="B108" s="170"/>
      <c r="C108" s="101"/>
      <c r="D108" s="17"/>
      <c r="E108" s="8"/>
      <c r="F108" s="17"/>
      <c r="G108" s="9"/>
      <c r="H108" s="187"/>
      <c r="I108" s="157"/>
      <c r="J108" s="158"/>
      <c r="K108" s="171"/>
      <c r="L108" s="169"/>
      <c r="M108" s="28"/>
    </row>
    <row r="109" spans="1:13" ht="20.100000000000001" customHeight="1" x14ac:dyDescent="0.15">
      <c r="A109" s="164">
        <v>71</v>
      </c>
      <c r="B109" s="170"/>
      <c r="C109" s="101"/>
      <c r="D109" s="17"/>
      <c r="E109" s="8"/>
      <c r="F109" s="17"/>
      <c r="G109" s="9"/>
      <c r="H109" s="187"/>
      <c r="I109" s="157"/>
      <c r="J109" s="158"/>
      <c r="K109" s="171"/>
      <c r="L109" s="169"/>
      <c r="M109" s="28"/>
    </row>
    <row r="110" spans="1:13" ht="20.100000000000001" customHeight="1" x14ac:dyDescent="0.15">
      <c r="A110" s="164">
        <v>72</v>
      </c>
      <c r="B110" s="170"/>
      <c r="C110" s="101"/>
      <c r="D110" s="17"/>
      <c r="E110" s="8"/>
      <c r="F110" s="17"/>
      <c r="G110" s="9"/>
      <c r="H110" s="187"/>
      <c r="I110" s="157"/>
      <c r="J110" s="158"/>
      <c r="K110" s="171"/>
      <c r="L110" s="169"/>
      <c r="M110" s="28"/>
    </row>
    <row r="111" spans="1:13" ht="20.100000000000001" customHeight="1" x14ac:dyDescent="0.15">
      <c r="A111" s="164">
        <v>73</v>
      </c>
      <c r="B111" s="170"/>
      <c r="C111" s="101"/>
      <c r="D111" s="17"/>
      <c r="E111" s="8"/>
      <c r="F111" s="17"/>
      <c r="G111" s="9"/>
      <c r="H111" s="187"/>
      <c r="I111" s="157"/>
      <c r="J111" s="158"/>
      <c r="K111" s="171"/>
      <c r="L111" s="169"/>
      <c r="M111" s="28"/>
    </row>
    <row r="112" spans="1:13" ht="20.100000000000001" customHeight="1" x14ac:dyDescent="0.15">
      <c r="A112" s="164">
        <v>74</v>
      </c>
      <c r="B112" s="170"/>
      <c r="C112" s="101"/>
      <c r="D112" s="17"/>
      <c r="E112" s="8"/>
      <c r="F112" s="17"/>
      <c r="G112" s="9"/>
      <c r="H112" s="187"/>
      <c r="I112" s="157"/>
      <c r="J112" s="158"/>
      <c r="K112" s="171"/>
      <c r="L112" s="169"/>
      <c r="M112" s="28"/>
    </row>
    <row r="113" spans="1:13" ht="20.100000000000001" customHeight="1" x14ac:dyDescent="0.15">
      <c r="A113" s="164">
        <v>75</v>
      </c>
      <c r="B113" s="170"/>
      <c r="C113" s="101"/>
      <c r="D113" s="17"/>
      <c r="E113" s="8"/>
      <c r="F113" s="17"/>
      <c r="G113" s="9"/>
      <c r="H113" s="187"/>
      <c r="I113" s="157"/>
      <c r="J113" s="158"/>
      <c r="K113" s="171"/>
      <c r="L113" s="169"/>
      <c r="M113" s="28"/>
    </row>
    <row r="114" spans="1:13" ht="20.100000000000001" customHeight="1" x14ac:dyDescent="0.15">
      <c r="A114" s="164">
        <v>76</v>
      </c>
      <c r="B114" s="170"/>
      <c r="C114" s="101"/>
      <c r="D114" s="17"/>
      <c r="E114" s="8"/>
      <c r="F114" s="17"/>
      <c r="G114" s="9"/>
      <c r="H114" s="187"/>
      <c r="I114" s="157"/>
      <c r="J114" s="158"/>
      <c r="K114" s="171"/>
      <c r="L114" s="169"/>
      <c r="M114" s="28"/>
    </row>
    <row r="115" spans="1:13" ht="20.100000000000001" customHeight="1" x14ac:dyDescent="0.15">
      <c r="A115" s="164">
        <v>77</v>
      </c>
      <c r="B115" s="170"/>
      <c r="C115" s="101"/>
      <c r="D115" s="17"/>
      <c r="E115" s="8"/>
      <c r="F115" s="17"/>
      <c r="G115" s="9"/>
      <c r="H115" s="187"/>
      <c r="I115" s="157"/>
      <c r="J115" s="158"/>
      <c r="K115" s="171"/>
      <c r="L115" s="169"/>
      <c r="M115" s="28"/>
    </row>
    <row r="116" spans="1:13" ht="20.100000000000001" customHeight="1" x14ac:dyDescent="0.15">
      <c r="A116" s="164">
        <v>78</v>
      </c>
      <c r="B116" s="170"/>
      <c r="C116" s="101"/>
      <c r="D116" s="17"/>
      <c r="E116" s="8"/>
      <c r="F116" s="17"/>
      <c r="G116" s="9"/>
      <c r="H116" s="187"/>
      <c r="I116" s="157"/>
      <c r="J116" s="158"/>
      <c r="K116" s="171"/>
      <c r="L116" s="169"/>
      <c r="M116" s="28"/>
    </row>
    <row r="117" spans="1:13" ht="20.100000000000001" customHeight="1" x14ac:dyDescent="0.15">
      <c r="A117" s="164">
        <v>79</v>
      </c>
      <c r="B117" s="170"/>
      <c r="C117" s="101"/>
      <c r="D117" s="17"/>
      <c r="E117" s="8"/>
      <c r="F117" s="17"/>
      <c r="G117" s="9"/>
      <c r="H117" s="187"/>
      <c r="I117" s="157"/>
      <c r="J117" s="158"/>
      <c r="K117" s="171"/>
      <c r="L117" s="169"/>
      <c r="M117" s="28"/>
    </row>
    <row r="118" spans="1:13" ht="20.100000000000001" customHeight="1" x14ac:dyDescent="0.15">
      <c r="A118" s="164">
        <v>80</v>
      </c>
      <c r="B118" s="170"/>
      <c r="C118" s="101"/>
      <c r="D118" s="17"/>
      <c r="E118" s="8"/>
      <c r="F118" s="17"/>
      <c r="G118" s="9"/>
      <c r="H118" s="187"/>
      <c r="I118" s="157"/>
      <c r="J118" s="158"/>
      <c r="K118" s="171"/>
      <c r="L118" s="169"/>
      <c r="M118" s="28"/>
    </row>
    <row r="119" spans="1:13" ht="20.100000000000001" customHeight="1" x14ac:dyDescent="0.15">
      <c r="A119" s="164">
        <v>81</v>
      </c>
      <c r="B119" s="170"/>
      <c r="C119" s="101"/>
      <c r="D119" s="17"/>
      <c r="E119" s="8"/>
      <c r="F119" s="17"/>
      <c r="G119" s="9"/>
      <c r="H119" s="187"/>
      <c r="I119" s="157"/>
      <c r="J119" s="158"/>
      <c r="K119" s="171"/>
      <c r="L119" s="169"/>
      <c r="M119" s="28"/>
    </row>
    <row r="120" spans="1:13" ht="20.100000000000001" customHeight="1" x14ac:dyDescent="0.15">
      <c r="A120" s="164">
        <v>82</v>
      </c>
      <c r="B120" s="170"/>
      <c r="C120" s="101"/>
      <c r="D120" s="17"/>
      <c r="E120" s="8"/>
      <c r="F120" s="17"/>
      <c r="G120" s="9"/>
      <c r="H120" s="187"/>
      <c r="I120" s="157"/>
      <c r="J120" s="158"/>
      <c r="K120" s="171"/>
      <c r="L120" s="169"/>
      <c r="M120" s="28"/>
    </row>
    <row r="121" spans="1:13" ht="20.100000000000001" customHeight="1" x14ac:dyDescent="0.15">
      <c r="A121" s="164">
        <v>83</v>
      </c>
      <c r="B121" s="170"/>
      <c r="C121" s="101"/>
      <c r="D121" s="17"/>
      <c r="E121" s="8"/>
      <c r="F121" s="17"/>
      <c r="G121" s="9"/>
      <c r="H121" s="187"/>
      <c r="I121" s="157"/>
      <c r="J121" s="158"/>
      <c r="K121" s="171"/>
      <c r="L121" s="169"/>
      <c r="M121" s="28"/>
    </row>
    <row r="122" spans="1:13" ht="20.100000000000001" customHeight="1" x14ac:dyDescent="0.15">
      <c r="A122" s="164">
        <v>84</v>
      </c>
      <c r="B122" s="170"/>
      <c r="C122" s="101"/>
      <c r="D122" s="17"/>
      <c r="E122" s="8"/>
      <c r="F122" s="17"/>
      <c r="G122" s="9"/>
      <c r="H122" s="187"/>
      <c r="I122" s="157"/>
      <c r="J122" s="158"/>
      <c r="K122" s="171"/>
      <c r="L122" s="169"/>
      <c r="M122" s="28"/>
    </row>
    <row r="123" spans="1:13" ht="20.100000000000001" customHeight="1" x14ac:dyDescent="0.15">
      <c r="A123" s="164">
        <v>85</v>
      </c>
      <c r="B123" s="170"/>
      <c r="C123" s="101"/>
      <c r="D123" s="17"/>
      <c r="E123" s="8"/>
      <c r="F123" s="17"/>
      <c r="G123" s="9"/>
      <c r="H123" s="187"/>
      <c r="I123" s="157"/>
      <c r="J123" s="158"/>
      <c r="K123" s="171"/>
      <c r="L123" s="169"/>
      <c r="M123" s="28"/>
    </row>
    <row r="124" spans="1:13" ht="20.100000000000001" customHeight="1" x14ac:dyDescent="0.15">
      <c r="A124" s="164">
        <v>86</v>
      </c>
      <c r="B124" s="170"/>
      <c r="C124" s="101"/>
      <c r="D124" s="17"/>
      <c r="E124" s="8"/>
      <c r="F124" s="17"/>
      <c r="G124" s="9"/>
      <c r="H124" s="187"/>
      <c r="I124" s="157"/>
      <c r="J124" s="158"/>
      <c r="K124" s="171"/>
      <c r="L124" s="169"/>
      <c r="M124" s="28"/>
    </row>
    <row r="125" spans="1:13" ht="20.100000000000001" customHeight="1" x14ac:dyDescent="0.15">
      <c r="A125" s="164">
        <v>87</v>
      </c>
      <c r="B125" s="170"/>
      <c r="C125" s="101"/>
      <c r="D125" s="17"/>
      <c r="E125" s="8"/>
      <c r="F125" s="17"/>
      <c r="G125" s="9"/>
      <c r="H125" s="187"/>
      <c r="I125" s="157"/>
      <c r="J125" s="158"/>
      <c r="K125" s="171"/>
      <c r="L125" s="169"/>
      <c r="M125" s="28"/>
    </row>
    <row r="126" spans="1:13" ht="20.100000000000001" customHeight="1" x14ac:dyDescent="0.15">
      <c r="A126" s="164">
        <v>88</v>
      </c>
      <c r="B126" s="170"/>
      <c r="C126" s="101"/>
      <c r="D126" s="17"/>
      <c r="E126" s="8"/>
      <c r="F126" s="17"/>
      <c r="G126" s="9"/>
      <c r="H126" s="187"/>
      <c r="I126" s="157"/>
      <c r="J126" s="158"/>
      <c r="K126" s="171"/>
      <c r="L126" s="169"/>
      <c r="M126" s="28"/>
    </row>
    <row r="127" spans="1:13" ht="20.100000000000001" customHeight="1" x14ac:dyDescent="0.15">
      <c r="A127" s="164">
        <v>89</v>
      </c>
      <c r="B127" s="170"/>
      <c r="C127" s="101"/>
      <c r="D127" s="17"/>
      <c r="E127" s="8"/>
      <c r="F127" s="17"/>
      <c r="G127" s="9"/>
      <c r="H127" s="187"/>
      <c r="I127" s="157"/>
      <c r="J127" s="158"/>
      <c r="K127" s="171"/>
      <c r="L127" s="169"/>
      <c r="M127" s="28"/>
    </row>
    <row r="128" spans="1:13" ht="20.100000000000001" customHeight="1" x14ac:dyDescent="0.15">
      <c r="A128" s="164">
        <v>90</v>
      </c>
      <c r="B128" s="170"/>
      <c r="C128" s="101"/>
      <c r="D128" s="17"/>
      <c r="E128" s="8"/>
      <c r="F128" s="17"/>
      <c r="G128" s="9"/>
      <c r="H128" s="187"/>
      <c r="I128" s="157"/>
      <c r="J128" s="158"/>
      <c r="K128" s="171"/>
      <c r="L128" s="169"/>
      <c r="M128" s="28"/>
    </row>
    <row r="129" spans="1:13" ht="20.100000000000001" customHeight="1" x14ac:dyDescent="0.15">
      <c r="A129" s="164">
        <v>91</v>
      </c>
      <c r="B129" s="170"/>
      <c r="C129" s="101"/>
      <c r="D129" s="17"/>
      <c r="E129" s="8"/>
      <c r="F129" s="17"/>
      <c r="G129" s="9"/>
      <c r="H129" s="187"/>
      <c r="I129" s="157"/>
      <c r="J129" s="158"/>
      <c r="K129" s="171"/>
      <c r="L129" s="169"/>
      <c r="M129" s="28"/>
    </row>
    <row r="130" spans="1:13" ht="20.100000000000001" customHeight="1" x14ac:dyDescent="0.15">
      <c r="A130" s="164">
        <v>92</v>
      </c>
      <c r="B130" s="170"/>
      <c r="C130" s="101"/>
      <c r="D130" s="17"/>
      <c r="E130" s="8"/>
      <c r="F130" s="17"/>
      <c r="G130" s="9"/>
      <c r="H130" s="187"/>
      <c r="I130" s="157"/>
      <c r="J130" s="158"/>
      <c r="K130" s="171"/>
      <c r="L130" s="169"/>
      <c r="M130" s="28"/>
    </row>
    <row r="131" spans="1:13" ht="20.100000000000001" customHeight="1" x14ac:dyDescent="0.15">
      <c r="A131" s="164">
        <v>93</v>
      </c>
      <c r="B131" s="170"/>
      <c r="C131" s="101"/>
      <c r="D131" s="17"/>
      <c r="E131" s="8"/>
      <c r="F131" s="17"/>
      <c r="G131" s="9"/>
      <c r="H131" s="187"/>
      <c r="I131" s="157"/>
      <c r="J131" s="158"/>
      <c r="K131" s="171"/>
      <c r="L131" s="169"/>
      <c r="M131" s="28"/>
    </row>
    <row r="132" spans="1:13" ht="20.100000000000001" customHeight="1" x14ac:dyDescent="0.15">
      <c r="A132" s="164">
        <v>94</v>
      </c>
      <c r="B132" s="170"/>
      <c r="C132" s="101"/>
      <c r="D132" s="17"/>
      <c r="E132" s="8"/>
      <c r="F132" s="17"/>
      <c r="G132" s="9"/>
      <c r="H132" s="187"/>
      <c r="I132" s="157"/>
      <c r="J132" s="158"/>
      <c r="K132" s="171"/>
      <c r="L132" s="169"/>
      <c r="M132" s="28"/>
    </row>
    <row r="133" spans="1:13" ht="20.100000000000001" customHeight="1" x14ac:dyDescent="0.15">
      <c r="A133" s="164">
        <v>95</v>
      </c>
      <c r="B133" s="170"/>
      <c r="C133" s="101"/>
      <c r="D133" s="17"/>
      <c r="E133" s="8"/>
      <c r="F133" s="17"/>
      <c r="G133" s="9"/>
      <c r="H133" s="187"/>
      <c r="I133" s="157"/>
      <c r="J133" s="158"/>
      <c r="K133" s="171"/>
      <c r="L133" s="169"/>
      <c r="M133" s="28"/>
    </row>
    <row r="134" spans="1:13" ht="20.100000000000001" customHeight="1" x14ac:dyDescent="0.15">
      <c r="A134" s="164">
        <v>96</v>
      </c>
      <c r="B134" s="170"/>
      <c r="C134" s="101"/>
      <c r="D134" s="17"/>
      <c r="E134" s="8"/>
      <c r="F134" s="17"/>
      <c r="G134" s="9"/>
      <c r="H134" s="187"/>
      <c r="I134" s="157"/>
      <c r="J134" s="158"/>
      <c r="K134" s="171"/>
      <c r="L134" s="169"/>
      <c r="M134" s="28"/>
    </row>
    <row r="135" spans="1:13" ht="20.100000000000001" customHeight="1" x14ac:dyDescent="0.15">
      <c r="A135" s="164">
        <v>97</v>
      </c>
      <c r="B135" s="170"/>
      <c r="C135" s="101"/>
      <c r="D135" s="17"/>
      <c r="E135" s="8"/>
      <c r="F135" s="17"/>
      <c r="G135" s="9"/>
      <c r="H135" s="187"/>
      <c r="I135" s="157"/>
      <c r="J135" s="158"/>
      <c r="K135" s="171"/>
      <c r="L135" s="169"/>
      <c r="M135" s="28"/>
    </row>
    <row r="136" spans="1:13" ht="20.100000000000001" customHeight="1" x14ac:dyDescent="0.15">
      <c r="A136" s="164">
        <v>98</v>
      </c>
      <c r="B136" s="170"/>
      <c r="C136" s="101"/>
      <c r="D136" s="17"/>
      <c r="E136" s="8"/>
      <c r="F136" s="17"/>
      <c r="G136" s="9"/>
      <c r="H136" s="187"/>
      <c r="I136" s="157"/>
      <c r="J136" s="158"/>
      <c r="K136" s="171"/>
      <c r="L136" s="169"/>
      <c r="M136" s="28"/>
    </row>
    <row r="137" spans="1:13" ht="20.100000000000001" customHeight="1" x14ac:dyDescent="0.15">
      <c r="A137" s="164">
        <v>99</v>
      </c>
      <c r="B137" s="170"/>
      <c r="C137" s="101"/>
      <c r="D137" s="17"/>
      <c r="E137" s="8"/>
      <c r="F137" s="17"/>
      <c r="G137" s="9"/>
      <c r="H137" s="187"/>
      <c r="I137" s="157"/>
      <c r="J137" s="158"/>
      <c r="K137" s="171"/>
      <c r="L137" s="169"/>
      <c r="M137" s="28"/>
    </row>
    <row r="138" spans="1:13" ht="20.100000000000001" customHeight="1" x14ac:dyDescent="0.15">
      <c r="A138" s="164">
        <v>100</v>
      </c>
      <c r="B138" s="170"/>
      <c r="C138" s="101"/>
      <c r="D138" s="17"/>
      <c r="E138" s="8"/>
      <c r="F138" s="17"/>
      <c r="G138" s="9"/>
      <c r="H138" s="187"/>
      <c r="I138" s="157"/>
      <c r="J138" s="158"/>
      <c r="K138" s="171"/>
      <c r="L138" s="169"/>
      <c r="M138" s="28"/>
    </row>
    <row r="139" spans="1:13" ht="20.100000000000001" customHeight="1" x14ac:dyDescent="0.15">
      <c r="A139" s="164">
        <v>101</v>
      </c>
      <c r="B139" s="170"/>
      <c r="C139" s="101"/>
      <c r="D139" s="17"/>
      <c r="E139" s="8"/>
      <c r="F139" s="17"/>
      <c r="G139" s="9"/>
      <c r="H139" s="187"/>
      <c r="I139" s="157"/>
      <c r="J139" s="158"/>
      <c r="K139" s="171"/>
      <c r="L139" s="169"/>
      <c r="M139" s="28"/>
    </row>
    <row r="140" spans="1:13" ht="20.100000000000001" customHeight="1" x14ac:dyDescent="0.15">
      <c r="A140" s="164">
        <v>102</v>
      </c>
      <c r="B140" s="170"/>
      <c r="C140" s="101"/>
      <c r="D140" s="17"/>
      <c r="E140" s="8"/>
      <c r="F140" s="17"/>
      <c r="G140" s="9"/>
      <c r="H140" s="187"/>
      <c r="I140" s="157"/>
      <c r="J140" s="158"/>
      <c r="K140" s="171"/>
      <c r="L140" s="169"/>
      <c r="M140" s="28"/>
    </row>
    <row r="141" spans="1:13" ht="20.100000000000001" customHeight="1" x14ac:dyDescent="0.15">
      <c r="A141" s="164">
        <v>103</v>
      </c>
      <c r="B141" s="170"/>
      <c r="C141" s="101"/>
      <c r="D141" s="17"/>
      <c r="E141" s="8"/>
      <c r="F141" s="17"/>
      <c r="G141" s="9"/>
      <c r="H141" s="187"/>
      <c r="I141" s="157"/>
      <c r="J141" s="158"/>
      <c r="K141" s="171"/>
      <c r="L141" s="169"/>
      <c r="M141" s="28"/>
    </row>
    <row r="142" spans="1:13" ht="20.100000000000001" customHeight="1" x14ac:dyDescent="0.15">
      <c r="A142" s="164">
        <v>104</v>
      </c>
      <c r="B142" s="170"/>
      <c r="C142" s="101"/>
      <c r="D142" s="17"/>
      <c r="E142" s="8"/>
      <c r="F142" s="17"/>
      <c r="G142" s="9"/>
      <c r="H142" s="187"/>
      <c r="I142" s="157"/>
      <c r="J142" s="158"/>
      <c r="K142" s="171"/>
      <c r="L142" s="169"/>
      <c r="M142" s="28"/>
    </row>
    <row r="143" spans="1:13" ht="20.100000000000001" customHeight="1" x14ac:dyDescent="0.15">
      <c r="A143" s="164">
        <v>105</v>
      </c>
      <c r="B143" s="170"/>
      <c r="C143" s="101"/>
      <c r="D143" s="17"/>
      <c r="E143" s="8"/>
      <c r="F143" s="17"/>
      <c r="G143" s="9"/>
      <c r="H143" s="187"/>
      <c r="I143" s="157"/>
      <c r="J143" s="158"/>
      <c r="K143" s="171"/>
      <c r="L143" s="169"/>
      <c r="M143" s="28"/>
    </row>
    <row r="144" spans="1:13" ht="20.100000000000001" customHeight="1" x14ac:dyDescent="0.15">
      <c r="A144" s="164">
        <v>106</v>
      </c>
      <c r="B144" s="170"/>
      <c r="C144" s="101"/>
      <c r="D144" s="17"/>
      <c r="E144" s="8"/>
      <c r="F144" s="17"/>
      <c r="G144" s="9"/>
      <c r="H144" s="187"/>
      <c r="I144" s="157"/>
      <c r="J144" s="158"/>
      <c r="K144" s="171"/>
      <c r="L144" s="169"/>
      <c r="M144" s="28"/>
    </row>
    <row r="145" spans="1:13" ht="20.100000000000001" customHeight="1" x14ac:dyDescent="0.15">
      <c r="A145" s="164">
        <v>107</v>
      </c>
      <c r="B145" s="170"/>
      <c r="C145" s="101"/>
      <c r="D145" s="17"/>
      <c r="E145" s="8"/>
      <c r="F145" s="17"/>
      <c r="G145" s="9"/>
      <c r="H145" s="187"/>
      <c r="I145" s="157"/>
      <c r="J145" s="158"/>
      <c r="K145" s="171"/>
      <c r="L145" s="169"/>
      <c r="M145" s="28"/>
    </row>
    <row r="146" spans="1:13" ht="20.100000000000001" customHeight="1" x14ac:dyDescent="0.15">
      <c r="A146" s="164">
        <v>108</v>
      </c>
      <c r="B146" s="170"/>
      <c r="C146" s="101"/>
      <c r="D146" s="17"/>
      <c r="E146" s="8"/>
      <c r="F146" s="17"/>
      <c r="G146" s="9"/>
      <c r="H146" s="187"/>
      <c r="I146" s="157"/>
      <c r="J146" s="158"/>
      <c r="K146" s="171"/>
      <c r="L146" s="169"/>
      <c r="M146" s="28"/>
    </row>
    <row r="147" spans="1:13" ht="20.100000000000001" customHeight="1" x14ac:dyDescent="0.15">
      <c r="A147" s="164">
        <v>109</v>
      </c>
      <c r="B147" s="170"/>
      <c r="C147" s="101"/>
      <c r="D147" s="17"/>
      <c r="E147" s="8"/>
      <c r="F147" s="17"/>
      <c r="G147" s="9"/>
      <c r="H147" s="187"/>
      <c r="I147" s="157"/>
      <c r="J147" s="158"/>
      <c r="K147" s="171"/>
      <c r="L147" s="169"/>
      <c r="M147" s="28"/>
    </row>
    <row r="148" spans="1:13" ht="20.100000000000001" customHeight="1" x14ac:dyDescent="0.15">
      <c r="A148" s="164">
        <v>110</v>
      </c>
      <c r="B148" s="170"/>
      <c r="C148" s="101"/>
      <c r="D148" s="17"/>
      <c r="E148" s="8"/>
      <c r="F148" s="17"/>
      <c r="G148" s="9"/>
      <c r="H148" s="187"/>
      <c r="I148" s="157"/>
      <c r="J148" s="158"/>
      <c r="K148" s="171"/>
      <c r="L148" s="169"/>
      <c r="M148" s="28"/>
    </row>
    <row r="149" spans="1:13" ht="20.100000000000001" customHeight="1" x14ac:dyDescent="0.15">
      <c r="A149" s="164">
        <v>111</v>
      </c>
      <c r="B149" s="170"/>
      <c r="C149" s="101"/>
      <c r="D149" s="17"/>
      <c r="E149" s="8"/>
      <c r="F149" s="17"/>
      <c r="G149" s="9"/>
      <c r="H149" s="187"/>
      <c r="I149" s="157"/>
      <c r="J149" s="158"/>
      <c r="K149" s="171"/>
      <c r="L149" s="169"/>
      <c r="M149" s="28"/>
    </row>
    <row r="150" spans="1:13" ht="20.100000000000001" customHeight="1" x14ac:dyDescent="0.15">
      <c r="A150" s="164">
        <v>112</v>
      </c>
      <c r="B150" s="170"/>
      <c r="C150" s="101"/>
      <c r="D150" s="17"/>
      <c r="E150" s="8"/>
      <c r="F150" s="17"/>
      <c r="G150" s="9"/>
      <c r="H150" s="187"/>
      <c r="I150" s="157"/>
      <c r="J150" s="158"/>
      <c r="K150" s="171"/>
      <c r="L150" s="169"/>
      <c r="M150" s="28"/>
    </row>
    <row r="151" spans="1:13" ht="20.100000000000001" customHeight="1" x14ac:dyDescent="0.15">
      <c r="A151" s="164">
        <v>113</v>
      </c>
      <c r="B151" s="170"/>
      <c r="C151" s="101"/>
      <c r="D151" s="17"/>
      <c r="E151" s="8"/>
      <c r="F151" s="17"/>
      <c r="G151" s="9"/>
      <c r="H151" s="187"/>
      <c r="I151" s="157"/>
      <c r="J151" s="158"/>
      <c r="K151" s="171"/>
      <c r="L151" s="169"/>
      <c r="M151" s="28"/>
    </row>
    <row r="152" spans="1:13" ht="20.100000000000001" customHeight="1" x14ac:dyDescent="0.15">
      <c r="A152" s="164">
        <v>114</v>
      </c>
      <c r="B152" s="170"/>
      <c r="C152" s="101"/>
      <c r="D152" s="17"/>
      <c r="E152" s="8"/>
      <c r="F152" s="17"/>
      <c r="G152" s="9"/>
      <c r="H152" s="187"/>
      <c r="I152" s="157"/>
      <c r="J152" s="158"/>
      <c r="K152" s="171"/>
      <c r="L152" s="169"/>
      <c r="M152" s="28"/>
    </row>
    <row r="153" spans="1:13" ht="20.100000000000001" customHeight="1" x14ac:dyDescent="0.15">
      <c r="A153" s="164">
        <v>115</v>
      </c>
      <c r="B153" s="170"/>
      <c r="C153" s="101"/>
      <c r="D153" s="17"/>
      <c r="E153" s="8"/>
      <c r="F153" s="17"/>
      <c r="G153" s="9"/>
      <c r="H153" s="187"/>
      <c r="I153" s="157"/>
      <c r="J153" s="158"/>
      <c r="K153" s="171"/>
      <c r="L153" s="169"/>
      <c r="M153" s="28"/>
    </row>
    <row r="154" spans="1:13" ht="20.100000000000001" customHeight="1" x14ac:dyDescent="0.15">
      <c r="A154" s="164">
        <v>116</v>
      </c>
      <c r="B154" s="170"/>
      <c r="C154" s="101"/>
      <c r="D154" s="17"/>
      <c r="E154" s="8"/>
      <c r="F154" s="17"/>
      <c r="G154" s="9"/>
      <c r="H154" s="187"/>
      <c r="I154" s="157"/>
      <c r="J154" s="158"/>
      <c r="K154" s="171"/>
      <c r="L154" s="169"/>
      <c r="M154" s="28"/>
    </row>
    <row r="155" spans="1:13" ht="20.100000000000001" customHeight="1" x14ac:dyDescent="0.15">
      <c r="A155" s="164">
        <v>117</v>
      </c>
      <c r="B155" s="170"/>
      <c r="C155" s="101"/>
      <c r="D155" s="17"/>
      <c r="E155" s="8"/>
      <c r="F155" s="17"/>
      <c r="G155" s="9"/>
      <c r="H155" s="187"/>
      <c r="I155" s="157"/>
      <c r="J155" s="158"/>
      <c r="K155" s="171"/>
      <c r="L155" s="169"/>
      <c r="M155" s="28"/>
    </row>
    <row r="156" spans="1:13" ht="20.100000000000001" customHeight="1" x14ac:dyDescent="0.15">
      <c r="A156" s="164">
        <v>118</v>
      </c>
      <c r="B156" s="170"/>
      <c r="C156" s="101"/>
      <c r="D156" s="17"/>
      <c r="E156" s="8"/>
      <c r="F156" s="17"/>
      <c r="G156" s="9"/>
      <c r="H156" s="187"/>
      <c r="I156" s="157"/>
      <c r="J156" s="158"/>
      <c r="K156" s="171"/>
      <c r="L156" s="169"/>
      <c r="M156" s="28"/>
    </row>
    <row r="157" spans="1:13" ht="20.100000000000001" customHeight="1" x14ac:dyDescent="0.15">
      <c r="A157" s="164">
        <v>119</v>
      </c>
      <c r="B157" s="170"/>
      <c r="C157" s="101"/>
      <c r="D157" s="17"/>
      <c r="E157" s="8"/>
      <c r="F157" s="17"/>
      <c r="G157" s="9"/>
      <c r="H157" s="187"/>
      <c r="I157" s="157"/>
      <c r="J157" s="158"/>
      <c r="K157" s="171"/>
      <c r="L157" s="169"/>
      <c r="M157" s="28"/>
    </row>
    <row r="158" spans="1:13" ht="20.100000000000001" customHeight="1" x14ac:dyDescent="0.15">
      <c r="A158" s="164">
        <v>120</v>
      </c>
      <c r="B158" s="170"/>
      <c r="C158" s="101"/>
      <c r="D158" s="17"/>
      <c r="E158" s="8"/>
      <c r="F158" s="17"/>
      <c r="G158" s="9"/>
      <c r="H158" s="187"/>
      <c r="I158" s="157"/>
      <c r="J158" s="158"/>
      <c r="K158" s="171"/>
      <c r="L158" s="169"/>
      <c r="M158" s="28"/>
    </row>
    <row r="159" spans="1:13" ht="20.100000000000001" customHeight="1" x14ac:dyDescent="0.15">
      <c r="A159" s="164">
        <v>121</v>
      </c>
      <c r="B159" s="170"/>
      <c r="C159" s="101"/>
      <c r="D159" s="17"/>
      <c r="E159" s="8"/>
      <c r="F159" s="17"/>
      <c r="G159" s="9"/>
      <c r="H159" s="187"/>
      <c r="I159" s="157"/>
      <c r="J159" s="158"/>
      <c r="K159" s="171"/>
      <c r="L159" s="169"/>
      <c r="M159" s="28"/>
    </row>
    <row r="160" spans="1:13" ht="20.100000000000001" customHeight="1" x14ac:dyDescent="0.15">
      <c r="A160" s="164">
        <v>122</v>
      </c>
      <c r="B160" s="170"/>
      <c r="C160" s="101"/>
      <c r="D160" s="17"/>
      <c r="E160" s="8"/>
      <c r="F160" s="17"/>
      <c r="G160" s="9"/>
      <c r="H160" s="187"/>
      <c r="I160" s="157"/>
      <c r="J160" s="158"/>
      <c r="K160" s="171"/>
      <c r="L160" s="169"/>
      <c r="M160" s="28"/>
    </row>
    <row r="161" spans="1:13" ht="20.100000000000001" customHeight="1" x14ac:dyDescent="0.15">
      <c r="A161" s="164">
        <v>123</v>
      </c>
      <c r="B161" s="170"/>
      <c r="C161" s="101"/>
      <c r="D161" s="17"/>
      <c r="E161" s="8"/>
      <c r="F161" s="17"/>
      <c r="G161" s="9"/>
      <c r="H161" s="187"/>
      <c r="I161" s="157"/>
      <c r="J161" s="158"/>
      <c r="K161" s="171"/>
      <c r="L161" s="169"/>
      <c r="M161" s="28"/>
    </row>
    <row r="162" spans="1:13" ht="20.100000000000001" customHeight="1" x14ac:dyDescent="0.15">
      <c r="A162" s="164">
        <v>124</v>
      </c>
      <c r="B162" s="170"/>
      <c r="C162" s="101"/>
      <c r="D162" s="17"/>
      <c r="E162" s="8"/>
      <c r="F162" s="17"/>
      <c r="G162" s="9"/>
      <c r="H162" s="187"/>
      <c r="I162" s="157"/>
      <c r="J162" s="158"/>
      <c r="K162" s="171"/>
      <c r="L162" s="169"/>
      <c r="M162" s="28"/>
    </row>
    <row r="163" spans="1:13" ht="20.100000000000001" customHeight="1" x14ac:dyDescent="0.15">
      <c r="A163" s="164">
        <v>125</v>
      </c>
      <c r="B163" s="170"/>
      <c r="C163" s="101"/>
      <c r="D163" s="17"/>
      <c r="E163" s="8"/>
      <c r="F163" s="17"/>
      <c r="G163" s="9"/>
      <c r="H163" s="187"/>
      <c r="I163" s="157"/>
      <c r="J163" s="158"/>
      <c r="K163" s="171"/>
      <c r="L163" s="169"/>
      <c r="M163" s="28"/>
    </row>
    <row r="164" spans="1:13" ht="20.100000000000001" customHeight="1" x14ac:dyDescent="0.15">
      <c r="A164" s="164">
        <v>126</v>
      </c>
      <c r="B164" s="170"/>
      <c r="C164" s="101"/>
      <c r="D164" s="17"/>
      <c r="E164" s="8"/>
      <c r="F164" s="17"/>
      <c r="G164" s="9"/>
      <c r="H164" s="187"/>
      <c r="I164" s="157"/>
      <c r="J164" s="158"/>
      <c r="K164" s="171"/>
      <c r="L164" s="169"/>
      <c r="M164" s="28"/>
    </row>
    <row r="165" spans="1:13" ht="20.100000000000001" customHeight="1" x14ac:dyDescent="0.15">
      <c r="A165" s="164">
        <v>127</v>
      </c>
      <c r="B165" s="170"/>
      <c r="C165" s="101"/>
      <c r="D165" s="17"/>
      <c r="E165" s="8"/>
      <c r="F165" s="17"/>
      <c r="G165" s="9"/>
      <c r="H165" s="187"/>
      <c r="I165" s="157"/>
      <c r="J165" s="158"/>
      <c r="K165" s="171"/>
      <c r="L165" s="169"/>
      <c r="M165" s="28"/>
    </row>
    <row r="166" spans="1:13" ht="20.100000000000001" customHeight="1" x14ac:dyDescent="0.15">
      <c r="A166" s="164">
        <v>128</v>
      </c>
      <c r="B166" s="170"/>
      <c r="C166" s="101"/>
      <c r="D166" s="17"/>
      <c r="E166" s="8"/>
      <c r="F166" s="17"/>
      <c r="G166" s="9"/>
      <c r="H166" s="187"/>
      <c r="I166" s="157"/>
      <c r="J166" s="158"/>
      <c r="K166" s="171"/>
      <c r="L166" s="169"/>
      <c r="M166" s="28"/>
    </row>
    <row r="167" spans="1:13" ht="20.100000000000001" customHeight="1" x14ac:dyDescent="0.15">
      <c r="A167" s="164">
        <v>129</v>
      </c>
      <c r="B167" s="170"/>
      <c r="C167" s="101"/>
      <c r="D167" s="17"/>
      <c r="E167" s="8"/>
      <c r="F167" s="17"/>
      <c r="G167" s="9"/>
      <c r="H167" s="187"/>
      <c r="I167" s="157"/>
      <c r="J167" s="158"/>
      <c r="K167" s="171"/>
      <c r="L167" s="169"/>
      <c r="M167" s="28"/>
    </row>
    <row r="168" spans="1:13" ht="20.100000000000001" customHeight="1" x14ac:dyDescent="0.15">
      <c r="A168" s="164">
        <v>130</v>
      </c>
      <c r="B168" s="170"/>
      <c r="C168" s="101"/>
      <c r="D168" s="17"/>
      <c r="E168" s="8"/>
      <c r="F168" s="17"/>
      <c r="G168" s="9"/>
      <c r="H168" s="187"/>
      <c r="I168" s="157"/>
      <c r="J168" s="158"/>
      <c r="K168" s="171"/>
      <c r="L168" s="169"/>
      <c r="M168" s="28"/>
    </row>
    <row r="169" spans="1:13" ht="20.100000000000001" customHeight="1" x14ac:dyDescent="0.15">
      <c r="A169" s="164">
        <v>131</v>
      </c>
      <c r="B169" s="170"/>
      <c r="C169" s="101"/>
      <c r="D169" s="17"/>
      <c r="E169" s="8"/>
      <c r="F169" s="17"/>
      <c r="G169" s="9"/>
      <c r="H169" s="187"/>
      <c r="I169" s="157"/>
      <c r="J169" s="158"/>
      <c r="K169" s="171"/>
      <c r="L169" s="169"/>
      <c r="M169" s="28"/>
    </row>
    <row r="170" spans="1:13" ht="20.100000000000001" customHeight="1" x14ac:dyDescent="0.15">
      <c r="A170" s="164">
        <v>132</v>
      </c>
      <c r="B170" s="170"/>
      <c r="C170" s="101"/>
      <c r="D170" s="17"/>
      <c r="E170" s="8"/>
      <c r="F170" s="17"/>
      <c r="G170" s="9"/>
      <c r="H170" s="187"/>
      <c r="I170" s="157"/>
      <c r="J170" s="158"/>
      <c r="K170" s="171"/>
      <c r="L170" s="169"/>
      <c r="M170" s="28"/>
    </row>
    <row r="171" spans="1:13" ht="20.100000000000001" customHeight="1" x14ac:dyDescent="0.15">
      <c r="A171" s="164">
        <v>133</v>
      </c>
      <c r="B171" s="170"/>
      <c r="C171" s="101"/>
      <c r="D171" s="17"/>
      <c r="E171" s="8"/>
      <c r="F171" s="17"/>
      <c r="G171" s="9"/>
      <c r="H171" s="187"/>
      <c r="I171" s="157"/>
      <c r="J171" s="158"/>
      <c r="K171" s="171"/>
      <c r="L171" s="169"/>
      <c r="M171" s="28"/>
    </row>
    <row r="172" spans="1:13" ht="20.100000000000001" customHeight="1" x14ac:dyDescent="0.15">
      <c r="A172" s="164">
        <v>134</v>
      </c>
      <c r="B172" s="170"/>
      <c r="C172" s="101"/>
      <c r="D172" s="17"/>
      <c r="E172" s="8"/>
      <c r="F172" s="17"/>
      <c r="G172" s="9"/>
      <c r="H172" s="187"/>
      <c r="I172" s="157"/>
      <c r="J172" s="158"/>
      <c r="K172" s="171"/>
      <c r="L172" s="169"/>
      <c r="M172" s="28"/>
    </row>
    <row r="173" spans="1:13" ht="20.100000000000001" customHeight="1" x14ac:dyDescent="0.15">
      <c r="A173" s="164">
        <v>135</v>
      </c>
      <c r="B173" s="170"/>
      <c r="C173" s="101"/>
      <c r="D173" s="17"/>
      <c r="E173" s="8"/>
      <c r="F173" s="17"/>
      <c r="G173" s="9"/>
      <c r="H173" s="187"/>
      <c r="I173" s="157"/>
      <c r="J173" s="158"/>
      <c r="K173" s="171"/>
      <c r="L173" s="169"/>
      <c r="M173" s="28"/>
    </row>
    <row r="174" spans="1:13" ht="20.100000000000001" customHeight="1" x14ac:dyDescent="0.15">
      <c r="A174" s="164">
        <v>136</v>
      </c>
      <c r="B174" s="170"/>
      <c r="C174" s="101"/>
      <c r="D174" s="17"/>
      <c r="E174" s="8"/>
      <c r="F174" s="17"/>
      <c r="G174" s="9"/>
      <c r="H174" s="187"/>
      <c r="I174" s="157"/>
      <c r="J174" s="158"/>
      <c r="K174" s="171"/>
      <c r="L174" s="169"/>
      <c r="M174" s="28"/>
    </row>
    <row r="175" spans="1:13" ht="20.100000000000001" customHeight="1" x14ac:dyDescent="0.15">
      <c r="A175" s="164">
        <v>137</v>
      </c>
      <c r="B175" s="170"/>
      <c r="C175" s="101"/>
      <c r="D175" s="17"/>
      <c r="E175" s="8"/>
      <c r="F175" s="17"/>
      <c r="G175" s="9"/>
      <c r="H175" s="187"/>
      <c r="I175" s="157"/>
      <c r="J175" s="158"/>
      <c r="K175" s="171"/>
      <c r="L175" s="169"/>
      <c r="M175" s="28"/>
    </row>
    <row r="176" spans="1:13" ht="20.100000000000001" customHeight="1" x14ac:dyDescent="0.15">
      <c r="A176" s="164">
        <v>138</v>
      </c>
      <c r="B176" s="170"/>
      <c r="C176" s="101"/>
      <c r="D176" s="17"/>
      <c r="E176" s="8"/>
      <c r="F176" s="17"/>
      <c r="G176" s="9"/>
      <c r="H176" s="187"/>
      <c r="I176" s="157"/>
      <c r="J176" s="158"/>
      <c r="K176" s="171"/>
      <c r="L176" s="169"/>
      <c r="M176" s="28"/>
    </row>
    <row r="177" spans="1:13" ht="20.100000000000001" customHeight="1" x14ac:dyDescent="0.15">
      <c r="A177" s="164">
        <v>139</v>
      </c>
      <c r="B177" s="170"/>
      <c r="C177" s="101"/>
      <c r="D177" s="17"/>
      <c r="E177" s="8"/>
      <c r="F177" s="17"/>
      <c r="G177" s="9"/>
      <c r="H177" s="187"/>
      <c r="I177" s="157"/>
      <c r="J177" s="158"/>
      <c r="K177" s="171"/>
      <c r="L177" s="169"/>
      <c r="M177" s="28"/>
    </row>
    <row r="178" spans="1:13" ht="20.100000000000001" customHeight="1" x14ac:dyDescent="0.15">
      <c r="A178" s="164">
        <v>140</v>
      </c>
      <c r="B178" s="170"/>
      <c r="C178" s="101"/>
      <c r="D178" s="17"/>
      <c r="E178" s="8"/>
      <c r="F178" s="17"/>
      <c r="G178" s="9"/>
      <c r="H178" s="187"/>
      <c r="I178" s="157"/>
      <c r="J178" s="158"/>
      <c r="K178" s="171"/>
      <c r="L178" s="169"/>
      <c r="M178" s="28"/>
    </row>
    <row r="179" spans="1:13" ht="20.100000000000001" customHeight="1" x14ac:dyDescent="0.15">
      <c r="A179" s="164">
        <v>141</v>
      </c>
      <c r="B179" s="170"/>
      <c r="C179" s="101"/>
      <c r="D179" s="17"/>
      <c r="E179" s="8"/>
      <c r="F179" s="17"/>
      <c r="G179" s="9"/>
      <c r="H179" s="187"/>
      <c r="I179" s="157"/>
      <c r="J179" s="158"/>
      <c r="K179" s="171"/>
      <c r="L179" s="169"/>
      <c r="M179" s="28"/>
    </row>
    <row r="180" spans="1:13" ht="20.100000000000001" customHeight="1" x14ac:dyDescent="0.15">
      <c r="A180" s="164">
        <v>142</v>
      </c>
      <c r="B180" s="170"/>
      <c r="C180" s="101"/>
      <c r="D180" s="17"/>
      <c r="E180" s="8"/>
      <c r="F180" s="17"/>
      <c r="G180" s="9"/>
      <c r="H180" s="187"/>
      <c r="I180" s="157"/>
      <c r="J180" s="158"/>
      <c r="K180" s="171"/>
      <c r="L180" s="169"/>
      <c r="M180" s="28"/>
    </row>
    <row r="181" spans="1:13" ht="20.100000000000001" customHeight="1" x14ac:dyDescent="0.15">
      <c r="A181" s="164">
        <v>143</v>
      </c>
      <c r="B181" s="170"/>
      <c r="C181" s="101"/>
      <c r="D181" s="17"/>
      <c r="E181" s="8"/>
      <c r="F181" s="17"/>
      <c r="G181" s="9"/>
      <c r="H181" s="187"/>
      <c r="I181" s="157"/>
      <c r="J181" s="158"/>
      <c r="K181" s="171"/>
      <c r="L181" s="169"/>
      <c r="M181" s="28"/>
    </row>
    <row r="182" spans="1:13" ht="20.100000000000001" customHeight="1" x14ac:dyDescent="0.15">
      <c r="A182" s="164">
        <v>144</v>
      </c>
      <c r="B182" s="170"/>
      <c r="C182" s="101"/>
      <c r="D182" s="17"/>
      <c r="E182" s="8"/>
      <c r="F182" s="17"/>
      <c r="G182" s="9"/>
      <c r="H182" s="187"/>
      <c r="I182" s="157"/>
      <c r="J182" s="158"/>
      <c r="K182" s="171"/>
      <c r="L182" s="169"/>
      <c r="M182" s="28"/>
    </row>
    <row r="183" spans="1:13" ht="20.100000000000001" customHeight="1" x14ac:dyDescent="0.15">
      <c r="A183" s="164">
        <v>145</v>
      </c>
      <c r="B183" s="170"/>
      <c r="C183" s="101"/>
      <c r="D183" s="17"/>
      <c r="E183" s="8"/>
      <c r="F183" s="17"/>
      <c r="G183" s="9"/>
      <c r="H183" s="187"/>
      <c r="I183" s="157"/>
      <c r="J183" s="158"/>
      <c r="K183" s="171"/>
      <c r="L183" s="169"/>
      <c r="M183" s="28"/>
    </row>
    <row r="184" spans="1:13" ht="20.100000000000001" customHeight="1" x14ac:dyDescent="0.15">
      <c r="A184" s="164">
        <v>146</v>
      </c>
      <c r="B184" s="170"/>
      <c r="C184" s="101"/>
      <c r="D184" s="17"/>
      <c r="E184" s="8"/>
      <c r="F184" s="17"/>
      <c r="G184" s="9"/>
      <c r="H184" s="187"/>
      <c r="I184" s="157"/>
      <c r="J184" s="158"/>
      <c r="K184" s="171"/>
      <c r="L184" s="169"/>
      <c r="M184" s="28"/>
    </row>
    <row r="185" spans="1:13" ht="20.100000000000001" customHeight="1" x14ac:dyDescent="0.15">
      <c r="A185" s="164">
        <v>147</v>
      </c>
      <c r="B185" s="170"/>
      <c r="C185" s="101"/>
      <c r="D185" s="17"/>
      <c r="E185" s="8"/>
      <c r="F185" s="17"/>
      <c r="G185" s="9"/>
      <c r="H185" s="187"/>
      <c r="I185" s="157"/>
      <c r="J185" s="158"/>
      <c r="K185" s="171"/>
      <c r="L185" s="169"/>
      <c r="M185" s="28"/>
    </row>
    <row r="186" spans="1:13" ht="20.100000000000001" customHeight="1" x14ac:dyDescent="0.15">
      <c r="A186" s="164">
        <v>148</v>
      </c>
      <c r="B186" s="170"/>
      <c r="C186" s="101"/>
      <c r="D186" s="17"/>
      <c r="E186" s="8"/>
      <c r="F186" s="17"/>
      <c r="G186" s="9"/>
      <c r="H186" s="187"/>
      <c r="I186" s="157"/>
      <c r="J186" s="158"/>
      <c r="K186" s="171"/>
      <c r="L186" s="169"/>
      <c r="M186" s="28"/>
    </row>
    <row r="187" spans="1:13" ht="20.100000000000001" customHeight="1" x14ac:dyDescent="0.15">
      <c r="A187" s="164">
        <v>149</v>
      </c>
      <c r="B187" s="170"/>
      <c r="C187" s="101"/>
      <c r="D187" s="17"/>
      <c r="E187" s="8"/>
      <c r="F187" s="17"/>
      <c r="G187" s="9"/>
      <c r="H187" s="187"/>
      <c r="I187" s="157"/>
      <c r="J187" s="158"/>
      <c r="K187" s="171"/>
      <c r="L187" s="169"/>
      <c r="M187" s="28"/>
    </row>
    <row r="188" spans="1:13" ht="20.100000000000001" customHeight="1" x14ac:dyDescent="0.15">
      <c r="A188" s="164">
        <v>150</v>
      </c>
      <c r="B188" s="170"/>
      <c r="C188" s="101"/>
      <c r="D188" s="17"/>
      <c r="E188" s="8"/>
      <c r="F188" s="17"/>
      <c r="G188" s="9"/>
      <c r="H188" s="187"/>
      <c r="I188" s="157"/>
      <c r="J188" s="158"/>
      <c r="K188" s="171"/>
      <c r="L188" s="169"/>
      <c r="M188" s="28"/>
    </row>
    <row r="189" spans="1:13" ht="20.100000000000001" customHeight="1" x14ac:dyDescent="0.15">
      <c r="A189" s="164">
        <v>151</v>
      </c>
      <c r="B189" s="170"/>
      <c r="C189" s="101"/>
      <c r="D189" s="17"/>
      <c r="E189" s="8"/>
      <c r="F189" s="17"/>
      <c r="G189" s="9"/>
      <c r="H189" s="187"/>
      <c r="I189" s="157"/>
      <c r="J189" s="158"/>
      <c r="K189" s="171"/>
      <c r="L189" s="169"/>
      <c r="M189" s="28"/>
    </row>
    <row r="190" spans="1:13" ht="20.100000000000001" customHeight="1" x14ac:dyDescent="0.15">
      <c r="A190" s="164">
        <v>152</v>
      </c>
      <c r="B190" s="170"/>
      <c r="C190" s="101"/>
      <c r="D190" s="17"/>
      <c r="E190" s="8"/>
      <c r="F190" s="17"/>
      <c r="G190" s="9"/>
      <c r="H190" s="187"/>
      <c r="I190" s="157"/>
      <c r="J190" s="158"/>
      <c r="K190" s="171"/>
      <c r="L190" s="169"/>
      <c r="M190" s="28"/>
    </row>
    <row r="191" spans="1:13" ht="20.100000000000001" customHeight="1" x14ac:dyDescent="0.15">
      <c r="A191" s="164">
        <v>153</v>
      </c>
      <c r="B191" s="170"/>
      <c r="C191" s="101"/>
      <c r="D191" s="17"/>
      <c r="E191" s="8"/>
      <c r="F191" s="17"/>
      <c r="G191" s="9"/>
      <c r="H191" s="187"/>
      <c r="I191" s="157"/>
      <c r="J191" s="158"/>
      <c r="K191" s="171"/>
      <c r="L191" s="169"/>
      <c r="M191" s="28"/>
    </row>
    <row r="192" spans="1:13" ht="20.100000000000001" customHeight="1" x14ac:dyDescent="0.15">
      <c r="A192" s="164">
        <v>154</v>
      </c>
      <c r="B192" s="170"/>
      <c r="C192" s="101"/>
      <c r="D192" s="17"/>
      <c r="E192" s="8"/>
      <c r="F192" s="17"/>
      <c r="G192" s="9"/>
      <c r="H192" s="187"/>
      <c r="I192" s="157"/>
      <c r="J192" s="158"/>
      <c r="K192" s="171"/>
      <c r="L192" s="169"/>
      <c r="M192" s="28"/>
    </row>
    <row r="193" spans="1:13" ht="20.100000000000001" customHeight="1" x14ac:dyDescent="0.15">
      <c r="A193" s="164">
        <v>155</v>
      </c>
      <c r="B193" s="170"/>
      <c r="C193" s="101"/>
      <c r="D193" s="17"/>
      <c r="E193" s="8"/>
      <c r="F193" s="17"/>
      <c r="G193" s="9"/>
      <c r="H193" s="187"/>
      <c r="I193" s="157"/>
      <c r="J193" s="158"/>
      <c r="K193" s="171"/>
      <c r="L193" s="169"/>
      <c r="M193" s="28"/>
    </row>
    <row r="194" spans="1:13" ht="20.100000000000001" customHeight="1" x14ac:dyDescent="0.15">
      <c r="A194" s="164">
        <v>156</v>
      </c>
      <c r="B194" s="170"/>
      <c r="C194" s="101"/>
      <c r="D194" s="17"/>
      <c r="E194" s="8"/>
      <c r="F194" s="17"/>
      <c r="G194" s="9"/>
      <c r="H194" s="187"/>
      <c r="I194" s="157"/>
      <c r="J194" s="158"/>
      <c r="K194" s="171"/>
      <c r="L194" s="169"/>
      <c r="M194" s="28"/>
    </row>
    <row r="195" spans="1:13" ht="20.100000000000001" customHeight="1" x14ac:dyDescent="0.15">
      <c r="A195" s="164">
        <v>157</v>
      </c>
      <c r="B195" s="170"/>
      <c r="C195" s="101"/>
      <c r="D195" s="17"/>
      <c r="E195" s="8"/>
      <c r="F195" s="17"/>
      <c r="G195" s="9"/>
      <c r="H195" s="187"/>
      <c r="I195" s="157"/>
      <c r="J195" s="158"/>
      <c r="K195" s="171"/>
      <c r="L195" s="169"/>
      <c r="M195" s="28"/>
    </row>
    <row r="196" spans="1:13" ht="20.100000000000001" customHeight="1" x14ac:dyDescent="0.15">
      <c r="A196" s="164">
        <v>158</v>
      </c>
      <c r="B196" s="170"/>
      <c r="C196" s="101"/>
      <c r="D196" s="17"/>
      <c r="E196" s="8"/>
      <c r="F196" s="17"/>
      <c r="G196" s="9"/>
      <c r="H196" s="187"/>
      <c r="I196" s="157"/>
      <c r="J196" s="158"/>
      <c r="K196" s="171"/>
      <c r="L196" s="169"/>
      <c r="M196" s="28"/>
    </row>
    <row r="197" spans="1:13" ht="20.100000000000001" customHeight="1" x14ac:dyDescent="0.15">
      <c r="A197" s="164">
        <v>159</v>
      </c>
      <c r="B197" s="170"/>
      <c r="C197" s="101"/>
      <c r="D197" s="17"/>
      <c r="E197" s="8"/>
      <c r="F197" s="17"/>
      <c r="G197" s="9"/>
      <c r="H197" s="187"/>
      <c r="I197" s="157"/>
      <c r="J197" s="158"/>
      <c r="K197" s="171"/>
      <c r="L197" s="169"/>
      <c r="M197" s="28"/>
    </row>
    <row r="198" spans="1:13" ht="20.100000000000001" customHeight="1" x14ac:dyDescent="0.15">
      <c r="A198" s="164">
        <v>160</v>
      </c>
      <c r="B198" s="170"/>
      <c r="C198" s="101"/>
      <c r="D198" s="17"/>
      <c r="E198" s="8"/>
      <c r="F198" s="17"/>
      <c r="G198" s="9"/>
      <c r="H198" s="187"/>
      <c r="I198" s="157"/>
      <c r="J198" s="158"/>
      <c r="K198" s="171"/>
      <c r="L198" s="169"/>
      <c r="M198" s="28"/>
    </row>
    <row r="199" spans="1:13" ht="20.100000000000001" customHeight="1" x14ac:dyDescent="0.15">
      <c r="A199" s="164">
        <v>161</v>
      </c>
      <c r="B199" s="170"/>
      <c r="C199" s="101"/>
      <c r="D199" s="17"/>
      <c r="E199" s="8"/>
      <c r="F199" s="17"/>
      <c r="G199" s="9"/>
      <c r="H199" s="187"/>
      <c r="I199" s="157"/>
      <c r="J199" s="158"/>
      <c r="K199" s="171"/>
      <c r="L199" s="169"/>
      <c r="M199" s="28"/>
    </row>
    <row r="200" spans="1:13" ht="20.100000000000001" customHeight="1" x14ac:dyDescent="0.15">
      <c r="A200" s="164">
        <v>162</v>
      </c>
      <c r="B200" s="170"/>
      <c r="C200" s="101"/>
      <c r="D200" s="17"/>
      <c r="E200" s="8"/>
      <c r="F200" s="17"/>
      <c r="G200" s="9"/>
      <c r="H200" s="187"/>
      <c r="I200" s="157"/>
      <c r="J200" s="158"/>
      <c r="K200" s="171"/>
      <c r="L200" s="169"/>
      <c r="M200" s="28"/>
    </row>
    <row r="201" spans="1:13" ht="20.100000000000001" customHeight="1" x14ac:dyDescent="0.15">
      <c r="A201" s="164">
        <v>163</v>
      </c>
      <c r="B201" s="170"/>
      <c r="C201" s="101"/>
      <c r="D201" s="17"/>
      <c r="E201" s="8"/>
      <c r="F201" s="17"/>
      <c r="G201" s="9"/>
      <c r="H201" s="187"/>
      <c r="I201" s="157"/>
      <c r="J201" s="158"/>
      <c r="K201" s="171"/>
      <c r="L201" s="169"/>
      <c r="M201" s="28"/>
    </row>
    <row r="202" spans="1:13" ht="20.100000000000001" customHeight="1" x14ac:dyDescent="0.15">
      <c r="A202" s="164">
        <v>164</v>
      </c>
      <c r="B202" s="170"/>
      <c r="C202" s="101"/>
      <c r="D202" s="17"/>
      <c r="E202" s="8"/>
      <c r="F202" s="17"/>
      <c r="G202" s="9"/>
      <c r="H202" s="187"/>
      <c r="I202" s="157"/>
      <c r="J202" s="158"/>
      <c r="K202" s="171"/>
      <c r="L202" s="169"/>
      <c r="M202" s="28"/>
    </row>
    <row r="203" spans="1:13" ht="20.100000000000001" customHeight="1" x14ac:dyDescent="0.15">
      <c r="A203" s="164">
        <v>165</v>
      </c>
      <c r="B203" s="170"/>
      <c r="C203" s="101"/>
      <c r="D203" s="17"/>
      <c r="E203" s="8"/>
      <c r="F203" s="17"/>
      <c r="G203" s="9"/>
      <c r="H203" s="187"/>
      <c r="I203" s="157"/>
      <c r="J203" s="158"/>
      <c r="K203" s="171"/>
      <c r="L203" s="169"/>
      <c r="M203" s="28"/>
    </row>
    <row r="204" spans="1:13" ht="20.100000000000001" customHeight="1" x14ac:dyDescent="0.15">
      <c r="A204" s="164">
        <v>166</v>
      </c>
      <c r="B204" s="170"/>
      <c r="C204" s="101"/>
      <c r="D204" s="17"/>
      <c r="E204" s="8"/>
      <c r="F204" s="17"/>
      <c r="G204" s="9"/>
      <c r="H204" s="187"/>
      <c r="I204" s="157"/>
      <c r="J204" s="158"/>
      <c r="K204" s="171"/>
      <c r="L204" s="169"/>
      <c r="M204" s="28"/>
    </row>
    <row r="205" spans="1:13" ht="20.100000000000001" customHeight="1" x14ac:dyDescent="0.15">
      <c r="A205" s="164">
        <v>167</v>
      </c>
      <c r="B205" s="170"/>
      <c r="C205" s="101"/>
      <c r="D205" s="17"/>
      <c r="E205" s="8"/>
      <c r="F205" s="17"/>
      <c r="G205" s="9"/>
      <c r="H205" s="187"/>
      <c r="I205" s="157"/>
      <c r="J205" s="158"/>
      <c r="K205" s="171"/>
      <c r="L205" s="169"/>
      <c r="M205" s="28"/>
    </row>
    <row r="206" spans="1:13" ht="20.100000000000001" customHeight="1" x14ac:dyDescent="0.15">
      <c r="A206" s="164">
        <v>168</v>
      </c>
      <c r="B206" s="170"/>
      <c r="C206" s="101"/>
      <c r="D206" s="17"/>
      <c r="E206" s="8"/>
      <c r="F206" s="17"/>
      <c r="G206" s="9"/>
      <c r="H206" s="187"/>
      <c r="I206" s="157"/>
      <c r="J206" s="158"/>
      <c r="K206" s="171"/>
      <c r="L206" s="169"/>
      <c r="M206" s="28"/>
    </row>
    <row r="207" spans="1:13" ht="20.100000000000001" customHeight="1" x14ac:dyDescent="0.15">
      <c r="A207" s="164">
        <v>169</v>
      </c>
      <c r="B207" s="170"/>
      <c r="C207" s="101"/>
      <c r="D207" s="17"/>
      <c r="E207" s="8"/>
      <c r="F207" s="17"/>
      <c r="G207" s="9"/>
      <c r="H207" s="187"/>
      <c r="I207" s="157"/>
      <c r="J207" s="158"/>
      <c r="K207" s="171"/>
      <c r="L207" s="169"/>
      <c r="M207" s="28"/>
    </row>
    <row r="208" spans="1:13" ht="20.100000000000001" customHeight="1" x14ac:dyDescent="0.15">
      <c r="A208" s="164">
        <v>170</v>
      </c>
      <c r="B208" s="170"/>
      <c r="C208" s="101"/>
      <c r="D208" s="17"/>
      <c r="E208" s="8"/>
      <c r="F208" s="17"/>
      <c r="G208" s="9"/>
      <c r="H208" s="187"/>
      <c r="I208" s="157"/>
      <c r="J208" s="158"/>
      <c r="K208" s="171"/>
      <c r="L208" s="169"/>
      <c r="M208" s="28"/>
    </row>
    <row r="209" spans="1:13" ht="20.100000000000001" customHeight="1" x14ac:dyDescent="0.15">
      <c r="A209" s="164">
        <v>171</v>
      </c>
      <c r="B209" s="170"/>
      <c r="C209" s="101"/>
      <c r="D209" s="17"/>
      <c r="E209" s="8"/>
      <c r="F209" s="17"/>
      <c r="G209" s="9"/>
      <c r="H209" s="187"/>
      <c r="I209" s="157"/>
      <c r="J209" s="158"/>
      <c r="K209" s="171"/>
      <c r="L209" s="169"/>
      <c r="M209" s="28"/>
    </row>
    <row r="210" spans="1:13" ht="20.100000000000001" customHeight="1" x14ac:dyDescent="0.15">
      <c r="A210" s="164">
        <v>172</v>
      </c>
      <c r="B210" s="170"/>
      <c r="C210" s="101"/>
      <c r="D210" s="17"/>
      <c r="E210" s="8"/>
      <c r="F210" s="17"/>
      <c r="G210" s="9"/>
      <c r="H210" s="187"/>
      <c r="I210" s="157"/>
      <c r="J210" s="158"/>
      <c r="K210" s="171"/>
      <c r="L210" s="169"/>
      <c r="M210" s="28"/>
    </row>
    <row r="211" spans="1:13" ht="20.100000000000001" customHeight="1" x14ac:dyDescent="0.15">
      <c r="A211" s="164">
        <v>173</v>
      </c>
      <c r="B211" s="170"/>
      <c r="C211" s="101"/>
      <c r="D211" s="17"/>
      <c r="E211" s="8"/>
      <c r="F211" s="17"/>
      <c r="G211" s="9"/>
      <c r="H211" s="187"/>
      <c r="I211" s="157"/>
      <c r="J211" s="158"/>
      <c r="K211" s="171"/>
      <c r="L211" s="169"/>
      <c r="M211" s="28"/>
    </row>
    <row r="212" spans="1:13" ht="20.100000000000001" customHeight="1" x14ac:dyDescent="0.15">
      <c r="A212" s="164">
        <v>174</v>
      </c>
      <c r="B212" s="170"/>
      <c r="C212" s="101"/>
      <c r="D212" s="17"/>
      <c r="E212" s="8"/>
      <c r="F212" s="17"/>
      <c r="G212" s="9"/>
      <c r="H212" s="187"/>
      <c r="I212" s="157"/>
      <c r="J212" s="158"/>
      <c r="K212" s="171"/>
      <c r="L212" s="169"/>
      <c r="M212" s="28"/>
    </row>
    <row r="213" spans="1:13" ht="20.100000000000001" customHeight="1" x14ac:dyDescent="0.15">
      <c r="A213" s="164">
        <v>175</v>
      </c>
      <c r="B213" s="170"/>
      <c r="C213" s="101"/>
      <c r="D213" s="17"/>
      <c r="E213" s="8"/>
      <c r="F213" s="17"/>
      <c r="G213" s="9"/>
      <c r="H213" s="187"/>
      <c r="I213" s="157"/>
      <c r="J213" s="158"/>
      <c r="K213" s="171"/>
      <c r="L213" s="169"/>
      <c r="M213" s="28"/>
    </row>
    <row r="214" spans="1:13" ht="20.100000000000001" customHeight="1" x14ac:dyDescent="0.15">
      <c r="A214" s="164">
        <v>176</v>
      </c>
      <c r="B214" s="170"/>
      <c r="C214" s="101"/>
      <c r="D214" s="17"/>
      <c r="E214" s="8"/>
      <c r="F214" s="17"/>
      <c r="G214" s="9"/>
      <c r="H214" s="187"/>
      <c r="I214" s="157"/>
      <c r="J214" s="158"/>
      <c r="K214" s="171"/>
      <c r="L214" s="169"/>
      <c r="M214" s="28"/>
    </row>
    <row r="215" spans="1:13" ht="20.100000000000001" customHeight="1" x14ac:dyDescent="0.15">
      <c r="A215" s="164">
        <v>177</v>
      </c>
      <c r="B215" s="170"/>
      <c r="C215" s="101"/>
      <c r="D215" s="17"/>
      <c r="E215" s="8"/>
      <c r="F215" s="17"/>
      <c r="G215" s="9"/>
      <c r="H215" s="187"/>
      <c r="I215" s="157"/>
      <c r="J215" s="158"/>
      <c r="K215" s="171"/>
      <c r="L215" s="169"/>
      <c r="M215" s="28"/>
    </row>
    <row r="216" spans="1:13" ht="20.100000000000001" customHeight="1" x14ac:dyDescent="0.15">
      <c r="A216" s="164">
        <v>178</v>
      </c>
      <c r="B216" s="170"/>
      <c r="C216" s="101"/>
      <c r="D216" s="17"/>
      <c r="E216" s="8"/>
      <c r="F216" s="17"/>
      <c r="G216" s="9"/>
      <c r="H216" s="187"/>
      <c r="I216" s="157"/>
      <c r="J216" s="158"/>
      <c r="K216" s="171"/>
      <c r="L216" s="169"/>
      <c r="M216" s="28"/>
    </row>
    <row r="217" spans="1:13" ht="20.100000000000001" customHeight="1" x14ac:dyDescent="0.15">
      <c r="A217" s="164">
        <v>179</v>
      </c>
      <c r="B217" s="170"/>
      <c r="C217" s="101"/>
      <c r="D217" s="17"/>
      <c r="E217" s="8"/>
      <c r="F217" s="17"/>
      <c r="G217" s="9"/>
      <c r="H217" s="187"/>
      <c r="I217" s="157"/>
      <c r="J217" s="158"/>
      <c r="K217" s="171"/>
      <c r="L217" s="169"/>
      <c r="M217" s="28"/>
    </row>
    <row r="218" spans="1:13" ht="20.100000000000001" customHeight="1" x14ac:dyDescent="0.15">
      <c r="A218" s="164">
        <v>180</v>
      </c>
      <c r="B218" s="170"/>
      <c r="C218" s="101"/>
      <c r="D218" s="17"/>
      <c r="E218" s="8"/>
      <c r="F218" s="17"/>
      <c r="G218" s="9"/>
      <c r="H218" s="187"/>
      <c r="I218" s="157"/>
      <c r="J218" s="158"/>
      <c r="K218" s="171"/>
      <c r="L218" s="169"/>
      <c r="M218" s="28"/>
    </row>
    <row r="219" spans="1:13" ht="20.100000000000001" customHeight="1" x14ac:dyDescent="0.15">
      <c r="A219" s="164">
        <v>181</v>
      </c>
      <c r="B219" s="170"/>
      <c r="C219" s="101"/>
      <c r="D219" s="17"/>
      <c r="E219" s="8"/>
      <c r="F219" s="17"/>
      <c r="G219" s="9"/>
      <c r="H219" s="187"/>
      <c r="I219" s="157"/>
      <c r="J219" s="158"/>
      <c r="K219" s="171"/>
      <c r="L219" s="169"/>
      <c r="M219" s="28"/>
    </row>
    <row r="220" spans="1:13" ht="20.100000000000001" customHeight="1" x14ac:dyDescent="0.15">
      <c r="A220" s="164">
        <v>182</v>
      </c>
      <c r="B220" s="170"/>
      <c r="C220" s="101"/>
      <c r="D220" s="17"/>
      <c r="E220" s="8"/>
      <c r="F220" s="17"/>
      <c r="G220" s="9"/>
      <c r="H220" s="187"/>
      <c r="I220" s="157"/>
      <c r="J220" s="158"/>
      <c r="K220" s="171"/>
      <c r="L220" s="169"/>
      <c r="M220" s="28"/>
    </row>
    <row r="221" spans="1:13" ht="20.100000000000001" customHeight="1" x14ac:dyDescent="0.15">
      <c r="A221" s="164">
        <v>183</v>
      </c>
      <c r="B221" s="170"/>
      <c r="C221" s="101"/>
      <c r="D221" s="17"/>
      <c r="E221" s="8"/>
      <c r="F221" s="17"/>
      <c r="G221" s="9"/>
      <c r="H221" s="187"/>
      <c r="I221" s="157"/>
      <c r="J221" s="158"/>
      <c r="K221" s="171"/>
      <c r="L221" s="169"/>
      <c r="M221" s="28"/>
    </row>
    <row r="222" spans="1:13" ht="20.100000000000001" customHeight="1" x14ac:dyDescent="0.15">
      <c r="A222" s="164">
        <v>184</v>
      </c>
      <c r="B222" s="170"/>
      <c r="C222" s="101"/>
      <c r="D222" s="17"/>
      <c r="E222" s="8"/>
      <c r="F222" s="17"/>
      <c r="G222" s="9"/>
      <c r="H222" s="187"/>
      <c r="I222" s="157"/>
      <c r="J222" s="158"/>
      <c r="K222" s="171"/>
      <c r="L222" s="169"/>
      <c r="M222" s="28"/>
    </row>
    <row r="223" spans="1:13" ht="20.100000000000001" customHeight="1" x14ac:dyDescent="0.15">
      <c r="A223" s="164">
        <v>185</v>
      </c>
      <c r="B223" s="170"/>
      <c r="C223" s="101"/>
      <c r="D223" s="17"/>
      <c r="E223" s="8"/>
      <c r="F223" s="17"/>
      <c r="G223" s="9"/>
      <c r="H223" s="187"/>
      <c r="I223" s="157"/>
      <c r="J223" s="158"/>
      <c r="K223" s="171"/>
      <c r="L223" s="169"/>
      <c r="M223" s="28"/>
    </row>
    <row r="224" spans="1:13" ht="20.100000000000001" customHeight="1" x14ac:dyDescent="0.15">
      <c r="A224" s="164">
        <v>186</v>
      </c>
      <c r="B224" s="170"/>
      <c r="C224" s="101"/>
      <c r="D224" s="17"/>
      <c r="E224" s="8"/>
      <c r="F224" s="17"/>
      <c r="G224" s="9"/>
      <c r="H224" s="187"/>
      <c r="I224" s="157"/>
      <c r="J224" s="158"/>
      <c r="K224" s="171"/>
      <c r="L224" s="169"/>
      <c r="M224" s="28"/>
    </row>
    <row r="225" spans="1:13" ht="20.100000000000001" customHeight="1" x14ac:dyDescent="0.15">
      <c r="A225" s="164">
        <v>187</v>
      </c>
      <c r="B225" s="170"/>
      <c r="C225" s="101"/>
      <c r="D225" s="17"/>
      <c r="E225" s="8"/>
      <c r="F225" s="17"/>
      <c r="G225" s="9"/>
      <c r="H225" s="187"/>
      <c r="I225" s="157"/>
      <c r="J225" s="158"/>
      <c r="K225" s="171"/>
      <c r="L225" s="169"/>
      <c r="M225" s="28"/>
    </row>
    <row r="226" spans="1:13" ht="20.100000000000001" customHeight="1" x14ac:dyDescent="0.15">
      <c r="A226" s="164">
        <v>188</v>
      </c>
      <c r="B226" s="170"/>
      <c r="C226" s="101"/>
      <c r="D226" s="17"/>
      <c r="E226" s="8"/>
      <c r="F226" s="17"/>
      <c r="G226" s="9"/>
      <c r="H226" s="187"/>
      <c r="I226" s="157"/>
      <c r="J226" s="158"/>
      <c r="K226" s="171"/>
      <c r="L226" s="169"/>
      <c r="M226" s="28"/>
    </row>
    <row r="227" spans="1:13" ht="20.100000000000001" customHeight="1" x14ac:dyDescent="0.15">
      <c r="A227" s="164">
        <v>189</v>
      </c>
      <c r="B227" s="170"/>
      <c r="C227" s="101"/>
      <c r="D227" s="17"/>
      <c r="E227" s="8"/>
      <c r="F227" s="17"/>
      <c r="G227" s="9"/>
      <c r="H227" s="187"/>
      <c r="I227" s="157"/>
      <c r="J227" s="158"/>
      <c r="K227" s="171"/>
      <c r="L227" s="169"/>
      <c r="M227" s="28"/>
    </row>
    <row r="228" spans="1:13" ht="20.100000000000001" customHeight="1" x14ac:dyDescent="0.15">
      <c r="A228" s="164">
        <v>190</v>
      </c>
      <c r="B228" s="170"/>
      <c r="C228" s="101"/>
      <c r="D228" s="17"/>
      <c r="E228" s="8"/>
      <c r="F228" s="17"/>
      <c r="G228" s="9"/>
      <c r="H228" s="187"/>
      <c r="I228" s="157"/>
      <c r="J228" s="158"/>
      <c r="K228" s="171"/>
      <c r="L228" s="169"/>
      <c r="M228" s="28"/>
    </row>
    <row r="229" spans="1:13" ht="20.100000000000001" customHeight="1" x14ac:dyDescent="0.15">
      <c r="A229" s="164">
        <v>191</v>
      </c>
      <c r="B229" s="170"/>
      <c r="C229" s="101"/>
      <c r="D229" s="17"/>
      <c r="E229" s="8"/>
      <c r="F229" s="17"/>
      <c r="G229" s="9"/>
      <c r="H229" s="187"/>
      <c r="I229" s="157"/>
      <c r="J229" s="158"/>
      <c r="K229" s="171"/>
      <c r="L229" s="169"/>
      <c r="M229" s="28"/>
    </row>
    <row r="230" spans="1:13" ht="20.100000000000001" customHeight="1" x14ac:dyDescent="0.15">
      <c r="A230" s="164">
        <v>192</v>
      </c>
      <c r="B230" s="170"/>
      <c r="C230" s="101"/>
      <c r="D230" s="17"/>
      <c r="E230" s="8"/>
      <c r="F230" s="17"/>
      <c r="G230" s="9"/>
      <c r="H230" s="187"/>
      <c r="I230" s="157"/>
      <c r="J230" s="158"/>
      <c r="K230" s="171"/>
      <c r="L230" s="169"/>
      <c r="M230" s="28"/>
    </row>
    <row r="231" spans="1:13" ht="20.100000000000001" customHeight="1" x14ac:dyDescent="0.15">
      <c r="A231" s="164">
        <v>193</v>
      </c>
      <c r="B231" s="170"/>
      <c r="C231" s="101"/>
      <c r="D231" s="17"/>
      <c r="E231" s="8"/>
      <c r="F231" s="17"/>
      <c r="G231" s="9"/>
      <c r="H231" s="187"/>
      <c r="I231" s="157"/>
      <c r="J231" s="158"/>
      <c r="K231" s="171"/>
      <c r="L231" s="169"/>
      <c r="M231" s="28"/>
    </row>
    <row r="232" spans="1:13" ht="20.100000000000001" customHeight="1" x14ac:dyDescent="0.15">
      <c r="A232" s="164">
        <v>194</v>
      </c>
      <c r="B232" s="170"/>
      <c r="C232" s="101"/>
      <c r="D232" s="17"/>
      <c r="E232" s="8"/>
      <c r="F232" s="17"/>
      <c r="G232" s="9"/>
      <c r="H232" s="187"/>
      <c r="I232" s="157"/>
      <c r="J232" s="158"/>
      <c r="K232" s="171"/>
      <c r="L232" s="169"/>
      <c r="M232" s="28"/>
    </row>
    <row r="233" spans="1:13" ht="20.100000000000001" customHeight="1" x14ac:dyDescent="0.15">
      <c r="A233" s="164">
        <v>195</v>
      </c>
      <c r="B233" s="170"/>
      <c r="C233" s="101"/>
      <c r="D233" s="17"/>
      <c r="E233" s="8"/>
      <c r="F233" s="17"/>
      <c r="G233" s="9"/>
      <c r="H233" s="187"/>
      <c r="I233" s="157"/>
      <c r="J233" s="158"/>
      <c r="K233" s="171"/>
      <c r="L233" s="169"/>
      <c r="M233" s="28"/>
    </row>
    <row r="234" spans="1:13" ht="20.100000000000001" customHeight="1" x14ac:dyDescent="0.15">
      <c r="A234" s="164">
        <v>196</v>
      </c>
      <c r="B234" s="170"/>
      <c r="C234" s="101"/>
      <c r="D234" s="17"/>
      <c r="E234" s="8"/>
      <c r="F234" s="17"/>
      <c r="G234" s="9"/>
      <c r="H234" s="187"/>
      <c r="I234" s="157"/>
      <c r="J234" s="158"/>
      <c r="K234" s="171"/>
      <c r="L234" s="169"/>
      <c r="M234" s="28"/>
    </row>
    <row r="235" spans="1:13" ht="20.100000000000001" customHeight="1" x14ac:dyDescent="0.15">
      <c r="A235" s="164">
        <v>197</v>
      </c>
      <c r="B235" s="170"/>
      <c r="C235" s="101"/>
      <c r="D235" s="17"/>
      <c r="E235" s="8"/>
      <c r="F235" s="17"/>
      <c r="G235" s="9"/>
      <c r="H235" s="187"/>
      <c r="I235" s="157"/>
      <c r="J235" s="158"/>
      <c r="K235" s="171"/>
      <c r="L235" s="169"/>
      <c r="M235" s="28"/>
    </row>
    <row r="236" spans="1:13" ht="20.100000000000001" customHeight="1" x14ac:dyDescent="0.15">
      <c r="A236" s="164">
        <v>198</v>
      </c>
      <c r="B236" s="170"/>
      <c r="C236" s="101"/>
      <c r="D236" s="17"/>
      <c r="E236" s="8"/>
      <c r="F236" s="17"/>
      <c r="G236" s="9"/>
      <c r="H236" s="187"/>
      <c r="I236" s="157"/>
      <c r="J236" s="158"/>
      <c r="K236" s="171"/>
      <c r="L236" s="169"/>
      <c r="M236" s="28"/>
    </row>
    <row r="237" spans="1:13" ht="20.100000000000001" customHeight="1" x14ac:dyDescent="0.15">
      <c r="A237" s="164">
        <v>199</v>
      </c>
      <c r="B237" s="170"/>
      <c r="C237" s="101"/>
      <c r="D237" s="17"/>
      <c r="E237" s="8"/>
      <c r="F237" s="17"/>
      <c r="G237" s="9"/>
      <c r="H237" s="187"/>
      <c r="I237" s="157"/>
      <c r="J237" s="158"/>
      <c r="K237" s="171"/>
      <c r="L237" s="169"/>
      <c r="M237" s="28"/>
    </row>
    <row r="238" spans="1:13" ht="20.100000000000001" customHeight="1" thickBot="1" x14ac:dyDescent="0.2">
      <c r="A238" s="164">
        <v>200</v>
      </c>
      <c r="B238" s="170"/>
      <c r="C238" s="102"/>
      <c r="D238" s="103"/>
      <c r="E238" s="104"/>
      <c r="F238" s="103"/>
      <c r="G238" s="105"/>
      <c r="H238" s="188"/>
      <c r="I238" s="189"/>
      <c r="J238" s="167"/>
      <c r="K238" s="203"/>
      <c r="L238" s="169"/>
      <c r="M238" s="28"/>
    </row>
    <row r="239" spans="1:13" ht="20.100000000000001" customHeight="1" thickTop="1" x14ac:dyDescent="0.15">
      <c r="A239" s="24"/>
      <c r="K239" s="190"/>
    </row>
    <row r="240" spans="1:13" ht="18" hidden="1" customHeight="1" x14ac:dyDescent="0.15">
      <c r="A240" s="24"/>
    </row>
    <row r="241" spans="1:1" ht="18" hidden="1" customHeight="1" x14ac:dyDescent="0.15">
      <c r="A241" s="24"/>
    </row>
    <row r="242" spans="1:1" ht="18" hidden="1" customHeight="1" x14ac:dyDescent="0.15">
      <c r="A242" s="24"/>
    </row>
    <row r="243" spans="1:1" hidden="1" x14ac:dyDescent="0.15">
      <c r="A243" s="24"/>
    </row>
  </sheetData>
  <sheetProtection algorithmName="SHA-512" hashValue="wenoYRiQuPw909zKFATOU2B9w6SPiV4Mp4DBtY6noaWav9JmS3iW/QEHY5lMDE5tXn/e5ZnEcX/2BHtUN6wyGg==" saltValue="qI2uuRR2f6gIIL5/Xf5ndQ==" spinCount="100000" sheet="1" objects="1" scenarios="1" formatCells="0" formatColumns="0" formatRows="0"/>
  <mergeCells count="53">
    <mergeCell ref="A5:B5"/>
    <mergeCell ref="F5:H5"/>
    <mergeCell ref="A6:B6"/>
    <mergeCell ref="C6:H6"/>
    <mergeCell ref="A1:J1"/>
    <mergeCell ref="A2:J2"/>
    <mergeCell ref="A7:B7"/>
    <mergeCell ref="C7:H7"/>
    <mergeCell ref="A8:B9"/>
    <mergeCell ref="C8:H8"/>
    <mergeCell ref="C9:H9"/>
    <mergeCell ref="A10:B10"/>
    <mergeCell ref="C10:H10"/>
    <mergeCell ref="A17:B17"/>
    <mergeCell ref="A11:B11"/>
    <mergeCell ref="C11:H11"/>
    <mergeCell ref="A12:B12"/>
    <mergeCell ref="C12:H12"/>
    <mergeCell ref="A13:B13"/>
    <mergeCell ref="C13:H13"/>
    <mergeCell ref="F21:H21"/>
    <mergeCell ref="B14:K14"/>
    <mergeCell ref="A15:B15"/>
    <mergeCell ref="C15:H15"/>
    <mergeCell ref="A16:B16"/>
    <mergeCell ref="C16:H16"/>
    <mergeCell ref="A18:B21"/>
    <mergeCell ref="F18:H18"/>
    <mergeCell ref="F19:H19"/>
    <mergeCell ref="C20:D20"/>
    <mergeCell ref="F20:H20"/>
    <mergeCell ref="C21:D21"/>
    <mergeCell ref="A22:B23"/>
    <mergeCell ref="C22:C23"/>
    <mergeCell ref="F22:H22"/>
    <mergeCell ref="F23:H23"/>
    <mergeCell ref="A24:B24"/>
    <mergeCell ref="C24:D24"/>
    <mergeCell ref="F24:H24"/>
    <mergeCell ref="A35:B35"/>
    <mergeCell ref="K35:L35"/>
    <mergeCell ref="A36:A37"/>
    <mergeCell ref="B36:B37"/>
    <mergeCell ref="C36:C37"/>
    <mergeCell ref="D36:D37"/>
    <mergeCell ref="E36:E37"/>
    <mergeCell ref="F36:F37"/>
    <mergeCell ref="C35:J35"/>
    <mergeCell ref="G36:H36"/>
    <mergeCell ref="I36:I37"/>
    <mergeCell ref="J36:J37"/>
    <mergeCell ref="K36:K37"/>
    <mergeCell ref="L36:L37"/>
  </mergeCells>
  <phoneticPr fontId="2"/>
  <dataValidations count="4">
    <dataValidation type="list" allowBlank="1" showInputMessage="1" showErrorMessage="1" sqref="I38:I238" xr:uid="{50DC5501-1141-4CC1-A656-90F63F1195C2}">
      <formula1>"大学2年生,大学3年生,大学4年生,大学院1年生,大学院2年生,その他"</formula1>
    </dataValidation>
    <dataValidation type="list" allowBlank="1" showInputMessage="1" showErrorMessage="1" sqref="J38:J238 G38:H238" xr:uid="{DB5DF5AB-F129-465E-8355-7737F65F0A32}">
      <formula1>"○"</formula1>
    </dataValidation>
    <dataValidation type="list" allowBlank="1" showInputMessage="1" showErrorMessage="1" sqref="G17" xr:uid="{4D50A95F-4B77-4DB0-B761-082CA45789F4}">
      <formula1>"1,2,3,4,5,6,7,8,9,10,11,12,13,14,15,16,17,18,19,20,21,22,23,24,25,26,27,28,29,30,31"</formula1>
    </dataValidation>
    <dataValidation type="list" allowBlank="1" showInputMessage="1" showErrorMessage="1" sqref="E17" xr:uid="{F267383B-CF65-490A-AD88-CFA06F4BE9B8}">
      <formula1>"3,4,5"</formula1>
    </dataValidation>
  </dataValidations>
  <hyperlinks>
    <hyperlink ref="E38" r:id="rId1" xr:uid="{49F4238C-8E1C-49A3-9C3C-5E6D9FAD21D8}"/>
  </hyperlinks>
  <pageMargins left="0.31496062992125984" right="0.31496062992125984" top="0.35433070866141736" bottom="0.35433070866141736" header="0" footer="0"/>
  <pageSetup paperSize="9" orientation="landscape" r:id="rId2"/>
  <rowBreaks count="1" manualBreakCount="1">
    <brk id="32" max="13" man="1"/>
  </row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E34FE-3CDA-4BC4-BEDC-93FC46F59503}">
  <sheetPr>
    <tabColor theme="5" tint="0.59999389629810485"/>
  </sheetPr>
  <dimension ref="A1:XEZ240"/>
  <sheetViews>
    <sheetView workbookViewId="0">
      <selection activeCell="C4" sqref="C4"/>
    </sheetView>
  </sheetViews>
  <sheetFormatPr defaultColWidth="0" defaultRowHeight="13.5" zeroHeight="1" x14ac:dyDescent="0.15"/>
  <cols>
    <col min="1" max="1" width="4.625" style="32" customWidth="1"/>
    <col min="2" max="3" width="20.625" style="34" customWidth="1"/>
    <col min="4" max="4" width="25.625" style="34" customWidth="1"/>
    <col min="5" max="5" width="30.625" style="34" customWidth="1"/>
    <col min="6" max="6" width="13.625" style="34" customWidth="1"/>
    <col min="7" max="12" width="10.625" style="34" customWidth="1"/>
    <col min="13" max="14" width="15.625" style="32" hidden="1"/>
    <col min="15" max="16380" width="9" style="32" hidden="1"/>
    <col min="16381" max="16384" width="0.25" style="32" hidden="1"/>
  </cols>
  <sheetData>
    <row r="1" spans="2:14" s="74" customFormat="1" ht="24.95" customHeight="1" x14ac:dyDescent="0.25">
      <c r="B1" s="398" t="s">
        <v>146</v>
      </c>
      <c r="C1" s="398"/>
      <c r="D1" s="398"/>
      <c r="E1" s="398"/>
      <c r="F1" s="398"/>
      <c r="G1" s="398"/>
      <c r="H1" s="398"/>
      <c r="I1" s="23"/>
      <c r="J1" s="23"/>
      <c r="K1" s="23"/>
      <c r="L1" s="23"/>
      <c r="M1" s="23"/>
      <c r="N1" s="23"/>
    </row>
    <row r="2" spans="2:14" s="74" customFormat="1" ht="24.95" customHeight="1" x14ac:dyDescent="0.25">
      <c r="B2" s="398" t="s">
        <v>61</v>
      </c>
      <c r="C2" s="398"/>
      <c r="D2" s="398"/>
      <c r="E2" s="398"/>
      <c r="F2" s="398"/>
      <c r="G2" s="398"/>
      <c r="H2" s="398"/>
      <c r="I2" s="23"/>
      <c r="J2" s="23"/>
      <c r="K2" s="23"/>
      <c r="L2" s="23"/>
      <c r="M2" s="23"/>
      <c r="N2" s="23"/>
    </row>
    <row r="3" spans="2:14" ht="21.75" customHeight="1" thickBot="1" x14ac:dyDescent="0.2">
      <c r="B3" s="32" t="s">
        <v>59</v>
      </c>
      <c r="C3" s="32"/>
      <c r="D3" s="32"/>
      <c r="E3" s="32"/>
      <c r="F3" s="32"/>
      <c r="G3" s="32"/>
      <c r="H3" s="32"/>
      <c r="I3" s="32"/>
      <c r="J3" s="32"/>
      <c r="K3" s="32"/>
      <c r="L3" s="32"/>
    </row>
    <row r="4" spans="2:14" ht="24.95" customHeight="1" thickTop="1" x14ac:dyDescent="0.15">
      <c r="B4" s="26" t="s">
        <v>1</v>
      </c>
      <c r="C4" s="141" t="s">
        <v>70</v>
      </c>
      <c r="D4" s="142" t="s">
        <v>71</v>
      </c>
      <c r="E4" s="142" t="s">
        <v>72</v>
      </c>
      <c r="F4" s="400"/>
      <c r="G4" s="400"/>
      <c r="H4" s="401"/>
      <c r="I4" s="24"/>
      <c r="J4" s="32"/>
      <c r="K4" s="32"/>
      <c r="L4" s="32"/>
    </row>
    <row r="5" spans="2:14" s="34" customFormat="1" ht="24.95" customHeight="1" x14ac:dyDescent="0.15">
      <c r="B5" s="26" t="s">
        <v>2</v>
      </c>
      <c r="C5" s="382"/>
      <c r="D5" s="383"/>
      <c r="E5" s="383"/>
      <c r="F5" s="383"/>
      <c r="G5" s="383"/>
      <c r="H5" s="384"/>
      <c r="I5" s="24"/>
      <c r="J5" s="32"/>
      <c r="K5" s="32"/>
      <c r="L5" s="32"/>
      <c r="M5" s="32"/>
      <c r="N5" s="32"/>
    </row>
    <row r="6" spans="2:14" s="34" customFormat="1" ht="24.95" customHeight="1" x14ac:dyDescent="0.15">
      <c r="B6" s="26" t="s">
        <v>14</v>
      </c>
      <c r="C6" s="382"/>
      <c r="D6" s="383"/>
      <c r="E6" s="383"/>
      <c r="F6" s="383"/>
      <c r="G6" s="383"/>
      <c r="H6" s="384"/>
      <c r="I6" s="24"/>
      <c r="J6" s="32"/>
      <c r="K6" s="32"/>
      <c r="L6" s="32"/>
      <c r="M6" s="32"/>
      <c r="N6" s="32"/>
    </row>
    <row r="7" spans="2:14" s="34" customFormat="1" ht="24.95" customHeight="1" x14ac:dyDescent="0.15">
      <c r="B7" s="226" t="s">
        <v>3</v>
      </c>
      <c r="C7" s="402" t="s">
        <v>4</v>
      </c>
      <c r="D7" s="403"/>
      <c r="E7" s="403"/>
      <c r="F7" s="403"/>
      <c r="G7" s="403"/>
      <c r="H7" s="404"/>
      <c r="I7" s="24"/>
      <c r="J7" s="32"/>
      <c r="K7" s="32"/>
      <c r="L7" s="32"/>
      <c r="M7" s="32"/>
      <c r="N7" s="32"/>
    </row>
    <row r="8" spans="2:14" s="34" customFormat="1" ht="24.95" customHeight="1" x14ac:dyDescent="0.15">
      <c r="B8" s="226"/>
      <c r="C8" s="405" t="s">
        <v>86</v>
      </c>
      <c r="D8" s="406"/>
      <c r="E8" s="406"/>
      <c r="F8" s="406"/>
      <c r="G8" s="406"/>
      <c r="H8" s="407"/>
      <c r="I8" s="24"/>
      <c r="J8" s="32" t="s">
        <v>86</v>
      </c>
      <c r="K8" s="32"/>
      <c r="L8" s="32"/>
      <c r="M8" s="32"/>
      <c r="N8" s="32"/>
    </row>
    <row r="9" spans="2:14" s="34" customFormat="1" ht="24.95" customHeight="1" x14ac:dyDescent="0.15">
      <c r="B9" s="36" t="s">
        <v>5</v>
      </c>
      <c r="C9" s="408"/>
      <c r="D9" s="409"/>
      <c r="E9" s="409"/>
      <c r="F9" s="409"/>
      <c r="G9" s="409"/>
      <c r="H9" s="410"/>
      <c r="I9" s="24"/>
      <c r="J9" s="32"/>
      <c r="K9" s="32"/>
      <c r="L9" s="32"/>
      <c r="M9" s="32"/>
      <c r="N9" s="32"/>
    </row>
    <row r="10" spans="2:14" s="34" customFormat="1" ht="24.95" customHeight="1" x14ac:dyDescent="0.15">
      <c r="B10" s="27" t="s">
        <v>6</v>
      </c>
      <c r="C10" s="411"/>
      <c r="D10" s="412"/>
      <c r="E10" s="412"/>
      <c r="F10" s="412"/>
      <c r="G10" s="412"/>
      <c r="H10" s="413"/>
      <c r="I10" s="24"/>
      <c r="J10" s="32"/>
      <c r="K10" s="32"/>
      <c r="L10" s="32"/>
      <c r="M10" s="32"/>
      <c r="N10" s="32"/>
    </row>
    <row r="11" spans="2:14" s="34" customFormat="1" ht="24.95" customHeight="1" x14ac:dyDescent="0.15">
      <c r="B11" s="26" t="s">
        <v>7</v>
      </c>
      <c r="C11" s="382"/>
      <c r="D11" s="383"/>
      <c r="E11" s="383"/>
      <c r="F11" s="383"/>
      <c r="G11" s="383"/>
      <c r="H11" s="384"/>
      <c r="I11" s="24"/>
      <c r="J11" s="32"/>
      <c r="K11" s="32"/>
      <c r="L11" s="32"/>
      <c r="M11" s="32"/>
      <c r="N11" s="32"/>
    </row>
    <row r="12" spans="2:14" s="34" customFormat="1" ht="24.95" customHeight="1" thickBot="1" x14ac:dyDescent="0.2">
      <c r="B12" s="26" t="s">
        <v>8</v>
      </c>
      <c r="C12" s="385" t="s">
        <v>9</v>
      </c>
      <c r="D12" s="386"/>
      <c r="E12" s="386"/>
      <c r="F12" s="386"/>
      <c r="G12" s="386"/>
      <c r="H12" s="387"/>
      <c r="I12" s="24"/>
      <c r="J12" s="32"/>
      <c r="K12" s="32"/>
      <c r="L12" s="32"/>
      <c r="M12" s="32"/>
      <c r="N12" s="32"/>
    </row>
    <row r="13" spans="2:14" s="34" customFormat="1" ht="15" customHeight="1" thickTop="1" thickBot="1" x14ac:dyDescent="0.2">
      <c r="B13" s="24"/>
      <c r="C13" s="24"/>
      <c r="D13" s="24"/>
      <c r="E13" s="24"/>
      <c r="F13" s="24"/>
      <c r="G13" s="24"/>
      <c r="H13" s="24"/>
      <c r="I13" s="24"/>
      <c r="K13" s="32"/>
      <c r="L13" s="32"/>
      <c r="M13" s="24" t="s">
        <v>112</v>
      </c>
      <c r="N13" s="32"/>
    </row>
    <row r="14" spans="2:14" s="34" customFormat="1" ht="24.95" customHeight="1" thickTop="1" x14ac:dyDescent="0.15">
      <c r="B14" s="26" t="s">
        <v>10</v>
      </c>
      <c r="C14" s="395" t="s">
        <v>38</v>
      </c>
      <c r="D14" s="396"/>
      <c r="E14" s="396"/>
      <c r="F14" s="396"/>
      <c r="G14" s="396"/>
      <c r="H14" s="397"/>
      <c r="I14" s="11"/>
      <c r="J14" s="32"/>
      <c r="K14" s="32"/>
      <c r="L14" s="32"/>
      <c r="M14" s="14" t="s">
        <v>39</v>
      </c>
      <c r="N14" s="13" t="s">
        <v>22</v>
      </c>
    </row>
    <row r="15" spans="2:14" s="34" customFormat="1" ht="24.95" customHeight="1" thickBot="1" x14ac:dyDescent="0.2">
      <c r="B15" s="29" t="s">
        <v>57</v>
      </c>
      <c r="C15" s="388" t="s">
        <v>58</v>
      </c>
      <c r="D15" s="253"/>
      <c r="E15" s="253"/>
      <c r="F15" s="253"/>
      <c r="G15" s="253"/>
      <c r="H15" s="389"/>
      <c r="I15" s="66"/>
      <c r="J15" s="32"/>
      <c r="K15" s="32"/>
      <c r="L15" s="32"/>
      <c r="M15" s="14" t="s">
        <v>91</v>
      </c>
      <c r="N15" s="13">
        <f t="shared" ref="N15:N25" si="0">COUNTIF($G$40:$G$239,M15)</f>
        <v>0</v>
      </c>
    </row>
    <row r="16" spans="2:14" s="34" customFormat="1" ht="24.95" customHeight="1" thickBot="1" x14ac:dyDescent="0.2">
      <c r="B16" s="226" t="s">
        <v>68</v>
      </c>
      <c r="C16" s="390" t="s">
        <v>69</v>
      </c>
      <c r="D16" s="41" t="s">
        <v>142</v>
      </c>
      <c r="E16" s="53"/>
      <c r="F16" s="69" t="s">
        <v>12</v>
      </c>
      <c r="G16" s="53"/>
      <c r="H16" s="96" t="s">
        <v>13</v>
      </c>
      <c r="I16" s="66"/>
      <c r="J16" s="32"/>
      <c r="K16" s="32"/>
      <c r="L16" s="32"/>
      <c r="M16" s="14" t="s">
        <v>93</v>
      </c>
      <c r="N16" s="13">
        <f t="shared" si="0"/>
        <v>0</v>
      </c>
    </row>
    <row r="17" spans="1:14" s="34" customFormat="1" ht="24.95" customHeight="1" x14ac:dyDescent="0.15">
      <c r="B17" s="226"/>
      <c r="C17" s="391"/>
      <c r="D17" s="392" t="s">
        <v>147</v>
      </c>
      <c r="E17" s="393"/>
      <c r="F17" s="392"/>
      <c r="G17" s="393"/>
      <c r="H17" s="394"/>
      <c r="I17" s="67"/>
      <c r="J17" s="32"/>
      <c r="K17" s="32"/>
      <c r="L17" s="32"/>
      <c r="M17" s="14" t="s">
        <v>41</v>
      </c>
      <c r="N17" s="13">
        <f t="shared" si="0"/>
        <v>0</v>
      </c>
    </row>
    <row r="18" spans="1:14" s="34" customFormat="1" ht="24.95" customHeight="1" x14ac:dyDescent="0.15">
      <c r="B18" s="375" t="s">
        <v>87</v>
      </c>
      <c r="C18" s="140" t="s">
        <v>19</v>
      </c>
      <c r="D18" s="65">
        <v>1900</v>
      </c>
      <c r="E18" s="44">
        <f>COUNTIF($H$40:$I$239,"教養試験")</f>
        <v>0</v>
      </c>
      <c r="F18" s="301" t="s">
        <v>24</v>
      </c>
      <c r="G18" s="301"/>
      <c r="H18" s="302"/>
      <c r="I18" s="66"/>
      <c r="J18" s="32"/>
      <c r="K18" s="32"/>
      <c r="L18" s="32"/>
      <c r="M18" s="14" t="s">
        <v>42</v>
      </c>
      <c r="N18" s="13">
        <f t="shared" si="0"/>
        <v>0</v>
      </c>
    </row>
    <row r="19" spans="1:14" s="34" customFormat="1" ht="24.95" customHeight="1" x14ac:dyDescent="0.15">
      <c r="B19" s="377"/>
      <c r="C19" s="140" t="s">
        <v>23</v>
      </c>
      <c r="D19" s="65">
        <v>1900</v>
      </c>
      <c r="E19" s="44">
        <f>COUNTIF($H$40:$I$239,"*小学校全科*")</f>
        <v>0</v>
      </c>
      <c r="F19" s="301" t="s">
        <v>24</v>
      </c>
      <c r="G19" s="301"/>
      <c r="H19" s="302"/>
      <c r="I19" s="66"/>
      <c r="J19" s="32"/>
      <c r="K19" s="32"/>
      <c r="L19" s="32"/>
      <c r="M19" s="1" t="s">
        <v>43</v>
      </c>
      <c r="N19" s="70">
        <f t="shared" si="0"/>
        <v>0</v>
      </c>
    </row>
    <row r="20" spans="1:14" s="34" customFormat="1" ht="24.95" customHeight="1" x14ac:dyDescent="0.15">
      <c r="B20" s="377"/>
      <c r="C20" s="140" t="s">
        <v>152</v>
      </c>
      <c r="D20" s="65">
        <v>1900</v>
      </c>
      <c r="E20" s="44">
        <f>COUNTIF($H$40:$I$239,"論作文試験")</f>
        <v>0</v>
      </c>
      <c r="F20" s="301" t="s">
        <v>24</v>
      </c>
      <c r="G20" s="301"/>
      <c r="H20" s="302"/>
      <c r="I20" s="66"/>
      <c r="J20" s="32"/>
      <c r="K20" s="32"/>
      <c r="L20" s="32"/>
      <c r="M20" s="22" t="s">
        <v>92</v>
      </c>
      <c r="N20" s="13">
        <f t="shared" si="0"/>
        <v>0</v>
      </c>
    </row>
    <row r="21" spans="1:14" s="34" customFormat="1" ht="24.95" customHeight="1" x14ac:dyDescent="0.15">
      <c r="B21" s="377"/>
      <c r="C21" s="354" t="s">
        <v>75</v>
      </c>
      <c r="D21" s="355"/>
      <c r="E21" s="125">
        <f>D18*E18+D19*E19+D20*E20</f>
        <v>0</v>
      </c>
      <c r="F21" s="328" t="s">
        <v>76</v>
      </c>
      <c r="G21" s="328"/>
      <c r="H21" s="329"/>
      <c r="I21" s="66"/>
      <c r="J21" s="32"/>
      <c r="K21" s="32"/>
      <c r="L21" s="32"/>
      <c r="M21" s="14" t="s">
        <v>46</v>
      </c>
      <c r="N21" s="13">
        <f t="shared" si="0"/>
        <v>0</v>
      </c>
    </row>
    <row r="22" spans="1:14" s="34" customFormat="1" ht="24.95" customHeight="1" x14ac:dyDescent="0.15">
      <c r="B22" s="377"/>
      <c r="C22" s="435" t="s">
        <v>74</v>
      </c>
      <c r="D22" s="436"/>
      <c r="E22" s="44">
        <f>COUNTA(C40:C239)</f>
        <v>0</v>
      </c>
      <c r="F22" s="301" t="s">
        <v>24</v>
      </c>
      <c r="G22" s="301"/>
      <c r="H22" s="302"/>
      <c r="I22" s="68"/>
      <c r="J22" s="32"/>
      <c r="K22" s="32"/>
      <c r="L22" s="32"/>
      <c r="M22" s="14" t="s">
        <v>44</v>
      </c>
      <c r="N22" s="13">
        <f t="shared" si="0"/>
        <v>0</v>
      </c>
    </row>
    <row r="23" spans="1:14" s="34" customFormat="1" ht="24.95" customHeight="1" x14ac:dyDescent="0.15">
      <c r="B23" s="399" t="s">
        <v>77</v>
      </c>
      <c r="C23" s="290" t="s">
        <v>78</v>
      </c>
      <c r="D23" s="127">
        <v>1000</v>
      </c>
      <c r="E23" s="143">
        <f>COUNTIF($K$40:$K$239,"○")</f>
        <v>0</v>
      </c>
      <c r="F23" s="332" t="s">
        <v>24</v>
      </c>
      <c r="G23" s="332"/>
      <c r="H23" s="333"/>
      <c r="I23" s="12"/>
      <c r="J23" s="32"/>
      <c r="K23" s="32"/>
      <c r="L23" s="32"/>
      <c r="M23" s="14" t="s">
        <v>94</v>
      </c>
      <c r="N23" s="13">
        <f t="shared" si="0"/>
        <v>0</v>
      </c>
    </row>
    <row r="24" spans="1:14" s="34" customFormat="1" ht="24.95" customHeight="1" x14ac:dyDescent="0.15">
      <c r="B24" s="399"/>
      <c r="C24" s="290"/>
      <c r="D24" s="128" t="s">
        <v>79</v>
      </c>
      <c r="E24" s="129">
        <f>D23*E23</f>
        <v>0</v>
      </c>
      <c r="F24" s="330" t="s">
        <v>80</v>
      </c>
      <c r="G24" s="330"/>
      <c r="H24" s="331"/>
      <c r="I24" s="12"/>
      <c r="J24" s="32"/>
      <c r="K24" s="32"/>
      <c r="L24" s="32"/>
      <c r="M24" s="14" t="s">
        <v>45</v>
      </c>
      <c r="N24" s="13">
        <f t="shared" si="0"/>
        <v>0</v>
      </c>
    </row>
    <row r="25" spans="1:14" s="34" customFormat="1" ht="24.95" customHeight="1" thickBot="1" x14ac:dyDescent="0.2">
      <c r="B25" s="75" t="s">
        <v>81</v>
      </c>
      <c r="C25" s="322" t="s">
        <v>82</v>
      </c>
      <c r="D25" s="323"/>
      <c r="E25" s="114">
        <f>SUM(E21,E24)</f>
        <v>0</v>
      </c>
      <c r="F25" s="274" t="s">
        <v>76</v>
      </c>
      <c r="G25" s="274"/>
      <c r="H25" s="275"/>
      <c r="I25" s="12"/>
      <c r="J25" s="32"/>
      <c r="K25" s="32"/>
      <c r="L25" s="32"/>
      <c r="M25" s="14" t="s">
        <v>90</v>
      </c>
      <c r="N25" s="72">
        <f t="shared" si="0"/>
        <v>0</v>
      </c>
    </row>
    <row r="26" spans="1:14" s="34" customFormat="1" ht="15" customHeight="1" thickTop="1" x14ac:dyDescent="0.15">
      <c r="A26" s="24" t="s">
        <v>113</v>
      </c>
      <c r="B26" s="5"/>
      <c r="C26" s="5"/>
      <c r="D26" s="5"/>
      <c r="E26" s="5"/>
      <c r="F26" s="5"/>
      <c r="G26" s="5"/>
      <c r="H26" s="12"/>
      <c r="I26" s="32"/>
      <c r="J26" s="32"/>
      <c r="K26" s="32"/>
      <c r="M26" s="71" t="s">
        <v>56</v>
      </c>
      <c r="N26" s="205">
        <f>SUM(N15:N25)</f>
        <v>0</v>
      </c>
    </row>
    <row r="27" spans="1:14" s="34" customFormat="1" ht="15" customHeight="1" x14ac:dyDescent="0.15">
      <c r="A27" s="24" t="s">
        <v>104</v>
      </c>
      <c r="B27" s="32"/>
      <c r="C27" s="32"/>
      <c r="D27" s="32"/>
      <c r="E27" s="32"/>
      <c r="F27" s="32"/>
      <c r="G27" s="32"/>
      <c r="H27" s="76"/>
      <c r="I27" s="32"/>
      <c r="J27" s="32"/>
      <c r="K27" s="32"/>
      <c r="L27" s="32"/>
      <c r="M27" s="15"/>
      <c r="N27" s="15"/>
    </row>
    <row r="28" spans="1:14" s="34" customFormat="1" ht="15" customHeight="1" x14ac:dyDescent="0.15">
      <c r="A28" s="24" t="s">
        <v>158</v>
      </c>
      <c r="B28" s="32"/>
      <c r="C28" s="32"/>
      <c r="D28" s="32"/>
      <c r="E28" s="32"/>
      <c r="F28" s="32"/>
      <c r="G28" s="32"/>
      <c r="H28" s="76"/>
      <c r="I28" s="32"/>
      <c r="J28" s="32"/>
      <c r="K28" s="32"/>
      <c r="L28" s="32"/>
      <c r="M28" s="16"/>
      <c r="N28" s="16"/>
    </row>
    <row r="29" spans="1:14" s="34" customFormat="1" ht="15" customHeight="1" x14ac:dyDescent="0.15">
      <c r="A29" s="24" t="s">
        <v>114</v>
      </c>
      <c r="B29" s="32"/>
      <c r="C29" s="32"/>
      <c r="D29" s="32"/>
      <c r="E29" s="32"/>
      <c r="F29" s="32"/>
      <c r="G29" s="32"/>
      <c r="H29" s="32"/>
      <c r="I29" s="24"/>
      <c r="J29" s="24"/>
      <c r="K29" s="24"/>
      <c r="L29" s="24"/>
      <c r="M29" s="24"/>
      <c r="N29" s="32"/>
    </row>
    <row r="30" spans="1:14" s="34" customFormat="1" ht="15" customHeight="1" x14ac:dyDescent="0.15">
      <c r="A30" s="434" t="s">
        <v>88</v>
      </c>
      <c r="B30" s="434"/>
      <c r="C30" s="434"/>
      <c r="D30" s="434"/>
      <c r="E30" s="434"/>
      <c r="F30" s="434"/>
      <c r="G30" s="434"/>
      <c r="H30" s="32"/>
      <c r="I30" s="25"/>
      <c r="J30" s="25"/>
      <c r="K30" s="25"/>
      <c r="L30" s="25"/>
      <c r="M30" s="25"/>
      <c r="N30" s="32"/>
    </row>
    <row r="31" spans="1:14" s="34" customFormat="1" ht="15" customHeight="1" x14ac:dyDescent="0.15">
      <c r="A31" s="434" t="s">
        <v>99</v>
      </c>
      <c r="B31" s="434"/>
      <c r="C31" s="434"/>
      <c r="D31" s="434"/>
      <c r="E31" s="434"/>
      <c r="F31" s="434"/>
      <c r="G31" s="434"/>
      <c r="H31" s="32"/>
      <c r="I31" s="32"/>
      <c r="J31" s="32"/>
      <c r="K31" s="32"/>
      <c r="L31" s="32"/>
      <c r="M31" s="32"/>
      <c r="N31" s="32"/>
    </row>
    <row r="32" spans="1:14" s="34" customFormat="1" ht="15" customHeight="1" x14ac:dyDescent="0.15">
      <c r="A32" s="24" t="s">
        <v>157</v>
      </c>
      <c r="B32" s="24"/>
      <c r="C32" s="24"/>
      <c r="D32" s="24"/>
      <c r="E32" s="24"/>
      <c r="F32" s="24"/>
      <c r="G32" s="24"/>
      <c r="H32" s="32"/>
      <c r="I32" s="32"/>
      <c r="J32" s="32"/>
      <c r="K32" s="32"/>
      <c r="L32" s="32"/>
      <c r="M32" s="32"/>
      <c r="N32" s="32"/>
    </row>
    <row r="33" spans="1:14" s="34" customFormat="1" ht="24.95" customHeight="1" x14ac:dyDescent="0.15">
      <c r="A33" s="24"/>
      <c r="B33" s="24"/>
      <c r="C33" s="24"/>
      <c r="D33" s="24"/>
      <c r="E33" s="24"/>
      <c r="F33" s="24"/>
      <c r="G33" s="24"/>
      <c r="H33" s="32"/>
      <c r="I33" s="32"/>
      <c r="J33" s="32"/>
      <c r="K33" s="32"/>
      <c r="L33" s="32"/>
      <c r="M33" s="32"/>
      <c r="N33" s="32"/>
    </row>
    <row r="34" spans="1:14" ht="99.75" customHeight="1" x14ac:dyDescent="0.15">
      <c r="B34" s="32"/>
      <c r="C34" s="32"/>
      <c r="D34" s="32"/>
      <c r="E34" s="32"/>
      <c r="F34" s="32"/>
      <c r="G34" s="32"/>
      <c r="H34" s="32"/>
      <c r="I34" s="32"/>
      <c r="J34" s="32"/>
      <c r="K34" s="32"/>
      <c r="L34" s="32"/>
    </row>
    <row r="35" spans="1:14" ht="21.75" customHeight="1" thickBot="1" x14ac:dyDescent="0.25">
      <c r="A35" s="21" t="s">
        <v>60</v>
      </c>
      <c r="B35" s="32"/>
      <c r="C35" s="32"/>
      <c r="D35" s="32"/>
      <c r="E35" s="32"/>
      <c r="F35" s="32"/>
      <c r="G35" s="32"/>
      <c r="H35" s="32"/>
      <c r="I35" s="32"/>
      <c r="J35" s="32"/>
      <c r="K35" s="32"/>
      <c r="L35" s="32"/>
    </row>
    <row r="36" spans="1:14" ht="20.100000000000001" customHeight="1" thickTop="1" x14ac:dyDescent="0.15">
      <c r="A36" s="268" t="s">
        <v>118</v>
      </c>
      <c r="B36" s="269"/>
      <c r="C36" s="416" t="s">
        <v>122</v>
      </c>
      <c r="D36" s="417"/>
      <c r="E36" s="417"/>
      <c r="F36" s="417"/>
      <c r="G36" s="417"/>
      <c r="H36" s="417"/>
      <c r="I36" s="417"/>
      <c r="J36" s="417"/>
      <c r="K36" s="418"/>
      <c r="L36" s="419" t="s">
        <v>53</v>
      </c>
      <c r="M36" s="269" t="s">
        <v>129</v>
      </c>
      <c r="N36" s="289"/>
    </row>
    <row r="37" spans="1:14" ht="18.600000000000001" customHeight="1" x14ac:dyDescent="0.15">
      <c r="A37" s="309" t="s">
        <v>119</v>
      </c>
      <c r="B37" s="246" t="s">
        <v>131</v>
      </c>
      <c r="C37" s="428" t="s">
        <v>63</v>
      </c>
      <c r="D37" s="430" t="s">
        <v>62</v>
      </c>
      <c r="E37" s="430" t="s">
        <v>17</v>
      </c>
      <c r="F37" s="432" t="s">
        <v>64</v>
      </c>
      <c r="G37" s="426" t="s">
        <v>40</v>
      </c>
      <c r="H37" s="414" t="s">
        <v>111</v>
      </c>
      <c r="I37" s="415"/>
      <c r="J37" s="422" t="s">
        <v>95</v>
      </c>
      <c r="K37" s="424" t="s">
        <v>103</v>
      </c>
      <c r="L37" s="420"/>
      <c r="M37" s="311" t="s">
        <v>127</v>
      </c>
      <c r="N37" s="280" t="s">
        <v>126</v>
      </c>
    </row>
    <row r="38" spans="1:14" ht="18.600000000000001" customHeight="1" x14ac:dyDescent="0.15">
      <c r="A38" s="310"/>
      <c r="B38" s="345"/>
      <c r="C38" s="429"/>
      <c r="D38" s="431"/>
      <c r="E38" s="431"/>
      <c r="F38" s="433"/>
      <c r="G38" s="427"/>
      <c r="H38" s="83" t="s">
        <v>109</v>
      </c>
      <c r="I38" s="197" t="s">
        <v>110</v>
      </c>
      <c r="J38" s="423"/>
      <c r="K38" s="425"/>
      <c r="L38" s="421"/>
      <c r="M38" s="311"/>
      <c r="N38" s="280"/>
    </row>
    <row r="39" spans="1:14" ht="20.100000000000001" customHeight="1" x14ac:dyDescent="0.15">
      <c r="A39" s="51" t="s">
        <v>50</v>
      </c>
      <c r="B39" s="204" t="s">
        <v>151</v>
      </c>
      <c r="C39" s="132" t="s">
        <v>65</v>
      </c>
      <c r="D39" s="77" t="s">
        <v>66</v>
      </c>
      <c r="E39" s="78" t="s">
        <v>67</v>
      </c>
      <c r="F39" s="79">
        <v>20010415</v>
      </c>
      <c r="G39" s="137" t="s">
        <v>43</v>
      </c>
      <c r="H39" s="138" t="s">
        <v>47</v>
      </c>
      <c r="I39" s="186" t="s">
        <v>148</v>
      </c>
      <c r="J39" s="111" t="s">
        <v>97</v>
      </c>
      <c r="K39" s="112" t="s">
        <v>16</v>
      </c>
      <c r="L39" s="73" t="str">
        <f>IFERROR(_xlfn.XLOOKUP(G39,自治体,'リスト（非表示予定）'!D$2:D$53),"")</f>
        <v/>
      </c>
      <c r="M39" s="166"/>
      <c r="N39" s="163"/>
    </row>
    <row r="40" spans="1:14" ht="20.100000000000001" customHeight="1" x14ac:dyDescent="0.15">
      <c r="A40" s="207">
        <v>1</v>
      </c>
      <c r="B40" s="206"/>
      <c r="C40" s="217"/>
      <c r="D40" s="215"/>
      <c r="E40" s="223"/>
      <c r="F40" s="215"/>
      <c r="G40" s="135"/>
      <c r="H40" s="136"/>
      <c r="I40" s="198"/>
      <c r="J40" s="97"/>
      <c r="K40" s="98"/>
      <c r="L40" s="20" t="str">
        <f>IFERROR(_xlfn.XLOOKUP(G40,自治体,'リスト（非表示予定）'!D$2:D$12),"")</f>
        <v/>
      </c>
      <c r="M40" s="171"/>
      <c r="N40" s="169"/>
    </row>
    <row r="41" spans="1:14" ht="20.100000000000001" customHeight="1" x14ac:dyDescent="0.15">
      <c r="A41" s="207">
        <v>2</v>
      </c>
      <c r="B41" s="206"/>
      <c r="C41" s="217"/>
      <c r="D41" s="218"/>
      <c r="E41" s="224"/>
      <c r="F41" s="218"/>
      <c r="G41" s="18"/>
      <c r="H41" s="19"/>
      <c r="I41" s="199"/>
      <c r="J41" s="97"/>
      <c r="K41" s="98"/>
      <c r="L41" s="20" t="str">
        <f>IFERROR(_xlfn.XLOOKUP(G41,自治体,'リスト（非表示予定）'!D$2:D$12),"")</f>
        <v/>
      </c>
      <c r="M41" s="171"/>
      <c r="N41" s="169"/>
    </row>
    <row r="42" spans="1:14" ht="20.100000000000001" customHeight="1" x14ac:dyDescent="0.15">
      <c r="A42" s="207">
        <v>3</v>
      </c>
      <c r="B42" s="206"/>
      <c r="C42" s="217"/>
      <c r="D42" s="218"/>
      <c r="E42" s="219"/>
      <c r="F42" s="218"/>
      <c r="G42" s="18"/>
      <c r="H42" s="19"/>
      <c r="I42" s="199"/>
      <c r="J42" s="97"/>
      <c r="K42" s="98"/>
      <c r="L42" s="20" t="str">
        <f>IFERROR(_xlfn.XLOOKUP(G42,自治体,'リスト（非表示予定）'!D$2:D$12),"")</f>
        <v/>
      </c>
      <c r="M42" s="171"/>
      <c r="N42" s="169"/>
    </row>
    <row r="43" spans="1:14" ht="20.100000000000001" customHeight="1" x14ac:dyDescent="0.15">
      <c r="A43" s="207">
        <v>4</v>
      </c>
      <c r="B43" s="206"/>
      <c r="C43" s="217"/>
      <c r="D43" s="218"/>
      <c r="E43" s="219"/>
      <c r="F43" s="218"/>
      <c r="G43" s="18"/>
      <c r="H43" s="19"/>
      <c r="I43" s="199"/>
      <c r="J43" s="97"/>
      <c r="K43" s="98"/>
      <c r="L43" s="20" t="str">
        <f>IFERROR(_xlfn.XLOOKUP(G43,自治体,'リスト（非表示予定）'!D$2:D$12),"")</f>
        <v/>
      </c>
      <c r="M43" s="171"/>
      <c r="N43" s="169"/>
    </row>
    <row r="44" spans="1:14" ht="20.100000000000001" customHeight="1" x14ac:dyDescent="0.15">
      <c r="A44" s="207">
        <v>5</v>
      </c>
      <c r="B44" s="206"/>
      <c r="C44" s="217"/>
      <c r="D44" s="218"/>
      <c r="E44" s="219"/>
      <c r="F44" s="218"/>
      <c r="G44" s="18"/>
      <c r="H44" s="19"/>
      <c r="I44" s="199"/>
      <c r="J44" s="97"/>
      <c r="K44" s="98"/>
      <c r="L44" s="20" t="str">
        <f>IFERROR(_xlfn.XLOOKUP(G44,自治体,'リスト（非表示予定）'!D$2:D$12),"")</f>
        <v/>
      </c>
      <c r="M44" s="171"/>
      <c r="N44" s="169"/>
    </row>
    <row r="45" spans="1:14" ht="20.100000000000001" customHeight="1" x14ac:dyDescent="0.15">
      <c r="A45" s="207">
        <v>6</v>
      </c>
      <c r="B45" s="206"/>
      <c r="C45" s="217"/>
      <c r="D45" s="218"/>
      <c r="E45" s="219"/>
      <c r="F45" s="218"/>
      <c r="G45" s="18"/>
      <c r="H45" s="19"/>
      <c r="I45" s="199"/>
      <c r="J45" s="97"/>
      <c r="K45" s="98"/>
      <c r="L45" s="20" t="str">
        <f>IFERROR(_xlfn.XLOOKUP(G45,自治体,'リスト（非表示予定）'!D$2:D$12),"")</f>
        <v/>
      </c>
      <c r="M45" s="171"/>
      <c r="N45" s="169"/>
    </row>
    <row r="46" spans="1:14" ht="20.100000000000001" customHeight="1" x14ac:dyDescent="0.15">
      <c r="A46" s="207">
        <v>7</v>
      </c>
      <c r="B46" s="206"/>
      <c r="C46" s="217"/>
      <c r="D46" s="218"/>
      <c r="E46" s="219"/>
      <c r="F46" s="218"/>
      <c r="G46" s="18"/>
      <c r="H46" s="19"/>
      <c r="I46" s="199"/>
      <c r="J46" s="97"/>
      <c r="K46" s="98"/>
      <c r="L46" s="20" t="str">
        <f>IFERROR(_xlfn.XLOOKUP(G46,自治体,'リスト（非表示予定）'!D$2:D$12),"")</f>
        <v/>
      </c>
      <c r="M46" s="171"/>
      <c r="N46" s="169"/>
    </row>
    <row r="47" spans="1:14" ht="20.100000000000001" customHeight="1" x14ac:dyDescent="0.15">
      <c r="A47" s="207">
        <v>8</v>
      </c>
      <c r="B47" s="206"/>
      <c r="C47" s="217"/>
      <c r="D47" s="218"/>
      <c r="E47" s="219"/>
      <c r="F47" s="218"/>
      <c r="G47" s="18"/>
      <c r="H47" s="19"/>
      <c r="I47" s="199"/>
      <c r="J47" s="97"/>
      <c r="K47" s="98"/>
      <c r="L47" s="20" t="str">
        <f>IFERROR(_xlfn.XLOOKUP(G47,自治体,'リスト（非表示予定）'!D$2:D$12),"")</f>
        <v/>
      </c>
      <c r="M47" s="171"/>
      <c r="N47" s="169"/>
    </row>
    <row r="48" spans="1:14" ht="20.100000000000001" customHeight="1" x14ac:dyDescent="0.15">
      <c r="A48" s="207">
        <v>9</v>
      </c>
      <c r="B48" s="206"/>
      <c r="C48" s="217"/>
      <c r="D48" s="218"/>
      <c r="E48" s="219"/>
      <c r="F48" s="218"/>
      <c r="G48" s="18"/>
      <c r="H48" s="19"/>
      <c r="I48" s="199"/>
      <c r="J48" s="97"/>
      <c r="K48" s="98"/>
      <c r="L48" s="20" t="str">
        <f>IFERROR(_xlfn.XLOOKUP(G48,自治体,'リスト（非表示予定）'!D$2:D$12),"")</f>
        <v/>
      </c>
      <c r="M48" s="171"/>
      <c r="N48" s="169"/>
    </row>
    <row r="49" spans="1:14" ht="20.100000000000001" customHeight="1" x14ac:dyDescent="0.15">
      <c r="A49" s="207">
        <v>10</v>
      </c>
      <c r="B49" s="206"/>
      <c r="C49" s="217"/>
      <c r="D49" s="218"/>
      <c r="E49" s="219"/>
      <c r="F49" s="218"/>
      <c r="G49" s="18"/>
      <c r="H49" s="19"/>
      <c r="I49" s="199"/>
      <c r="J49" s="97"/>
      <c r="K49" s="98"/>
      <c r="L49" s="20" t="str">
        <f>IFERROR(_xlfn.XLOOKUP(G49,自治体,'リスト（非表示予定）'!D$2:D$12),"")</f>
        <v/>
      </c>
      <c r="M49" s="171"/>
      <c r="N49" s="169"/>
    </row>
    <row r="50" spans="1:14" ht="20.100000000000001" customHeight="1" x14ac:dyDescent="0.15">
      <c r="A50" s="207">
        <v>11</v>
      </c>
      <c r="B50" s="206"/>
      <c r="C50" s="217"/>
      <c r="D50" s="218"/>
      <c r="E50" s="219"/>
      <c r="F50" s="218"/>
      <c r="G50" s="18"/>
      <c r="H50" s="19"/>
      <c r="I50" s="199"/>
      <c r="J50" s="97"/>
      <c r="K50" s="98"/>
      <c r="L50" s="20" t="str">
        <f>IFERROR(_xlfn.XLOOKUP(G50,自治体,'リスト（非表示予定）'!D$2:D$12),"")</f>
        <v/>
      </c>
      <c r="M50" s="171"/>
      <c r="N50" s="169"/>
    </row>
    <row r="51" spans="1:14" ht="20.100000000000001" customHeight="1" x14ac:dyDescent="0.15">
      <c r="A51" s="207">
        <v>12</v>
      </c>
      <c r="B51" s="206"/>
      <c r="C51" s="217"/>
      <c r="D51" s="218"/>
      <c r="E51" s="219"/>
      <c r="F51" s="218"/>
      <c r="G51" s="18"/>
      <c r="H51" s="19"/>
      <c r="I51" s="199"/>
      <c r="J51" s="97"/>
      <c r="K51" s="98"/>
      <c r="L51" s="20" t="str">
        <f>IFERROR(_xlfn.XLOOKUP(G51,自治体,'リスト（非表示予定）'!D$2:D$12),"")</f>
        <v/>
      </c>
      <c r="M51" s="171"/>
      <c r="N51" s="169"/>
    </row>
    <row r="52" spans="1:14" ht="20.100000000000001" customHeight="1" x14ac:dyDescent="0.15">
      <c r="A52" s="207">
        <v>13</v>
      </c>
      <c r="B52" s="206"/>
      <c r="C52" s="217"/>
      <c r="D52" s="218"/>
      <c r="E52" s="219"/>
      <c r="F52" s="218"/>
      <c r="G52" s="18"/>
      <c r="H52" s="19"/>
      <c r="I52" s="199"/>
      <c r="J52" s="97"/>
      <c r="K52" s="98"/>
      <c r="L52" s="20" t="str">
        <f>IFERROR(_xlfn.XLOOKUP(G52,自治体,'リスト（非表示予定）'!D$2:D$12),"")</f>
        <v/>
      </c>
      <c r="M52" s="171"/>
      <c r="N52" s="169"/>
    </row>
    <row r="53" spans="1:14" ht="20.100000000000001" customHeight="1" x14ac:dyDescent="0.15">
      <c r="A53" s="207">
        <v>14</v>
      </c>
      <c r="B53" s="206"/>
      <c r="C53" s="217"/>
      <c r="D53" s="218"/>
      <c r="E53" s="219"/>
      <c r="F53" s="218"/>
      <c r="G53" s="18"/>
      <c r="H53" s="19"/>
      <c r="I53" s="199"/>
      <c r="J53" s="97"/>
      <c r="K53" s="98"/>
      <c r="L53" s="20" t="str">
        <f>IFERROR(_xlfn.XLOOKUP(G53,自治体,'リスト（非表示予定）'!D$2:D$12),"")</f>
        <v/>
      </c>
      <c r="M53" s="171"/>
      <c r="N53" s="169"/>
    </row>
    <row r="54" spans="1:14" ht="20.100000000000001" customHeight="1" x14ac:dyDescent="0.15">
      <c r="A54" s="207">
        <v>15</v>
      </c>
      <c r="B54" s="206"/>
      <c r="C54" s="217"/>
      <c r="D54" s="218"/>
      <c r="E54" s="219"/>
      <c r="F54" s="218"/>
      <c r="G54" s="18"/>
      <c r="H54" s="19"/>
      <c r="I54" s="199"/>
      <c r="J54" s="97"/>
      <c r="K54" s="98"/>
      <c r="L54" s="20" t="str">
        <f>IFERROR(_xlfn.XLOOKUP(G54,自治体,'リスト（非表示予定）'!D$2:D$12),"")</f>
        <v/>
      </c>
      <c r="M54" s="171"/>
      <c r="N54" s="169"/>
    </row>
    <row r="55" spans="1:14" ht="20.100000000000001" customHeight="1" x14ac:dyDescent="0.15">
      <c r="A55" s="207">
        <v>16</v>
      </c>
      <c r="B55" s="206"/>
      <c r="C55" s="217"/>
      <c r="D55" s="218"/>
      <c r="E55" s="219"/>
      <c r="F55" s="218"/>
      <c r="G55" s="18"/>
      <c r="H55" s="19"/>
      <c r="I55" s="199"/>
      <c r="J55" s="97"/>
      <c r="K55" s="98"/>
      <c r="L55" s="20" t="str">
        <f>IFERROR(_xlfn.XLOOKUP(G55,自治体,'リスト（非表示予定）'!D$2:D$12),"")</f>
        <v/>
      </c>
      <c r="M55" s="171"/>
      <c r="N55" s="169"/>
    </row>
    <row r="56" spans="1:14" ht="20.100000000000001" customHeight="1" x14ac:dyDescent="0.15">
      <c r="A56" s="207">
        <v>17</v>
      </c>
      <c r="B56" s="206"/>
      <c r="C56" s="217"/>
      <c r="D56" s="218"/>
      <c r="E56" s="219"/>
      <c r="F56" s="218"/>
      <c r="G56" s="18"/>
      <c r="H56" s="19"/>
      <c r="I56" s="199"/>
      <c r="J56" s="97"/>
      <c r="K56" s="98"/>
      <c r="L56" s="20" t="str">
        <f>IFERROR(_xlfn.XLOOKUP(G56,自治体,'リスト（非表示予定）'!D$2:D$12),"")</f>
        <v/>
      </c>
      <c r="M56" s="171"/>
      <c r="N56" s="169"/>
    </row>
    <row r="57" spans="1:14" ht="20.100000000000001" customHeight="1" x14ac:dyDescent="0.15">
      <c r="A57" s="207">
        <v>18</v>
      </c>
      <c r="B57" s="206"/>
      <c r="C57" s="217"/>
      <c r="D57" s="218"/>
      <c r="E57" s="219"/>
      <c r="F57" s="218"/>
      <c r="G57" s="18"/>
      <c r="H57" s="19"/>
      <c r="I57" s="199"/>
      <c r="J57" s="97"/>
      <c r="K57" s="98"/>
      <c r="L57" s="20" t="str">
        <f>IFERROR(_xlfn.XLOOKUP(G57,自治体,'リスト（非表示予定）'!D$2:D$12),"")</f>
        <v/>
      </c>
      <c r="M57" s="171"/>
      <c r="N57" s="169"/>
    </row>
    <row r="58" spans="1:14" ht="20.100000000000001" customHeight="1" x14ac:dyDescent="0.15">
      <c r="A58" s="207">
        <v>19</v>
      </c>
      <c r="B58" s="206"/>
      <c r="C58" s="217"/>
      <c r="D58" s="218"/>
      <c r="E58" s="219"/>
      <c r="F58" s="218"/>
      <c r="G58" s="18"/>
      <c r="H58" s="19"/>
      <c r="I58" s="199"/>
      <c r="J58" s="97"/>
      <c r="K58" s="98"/>
      <c r="L58" s="20" t="str">
        <f>IFERROR(_xlfn.XLOOKUP(G58,自治体,'リスト（非表示予定）'!D$2:D$12),"")</f>
        <v/>
      </c>
      <c r="M58" s="171"/>
      <c r="N58" s="169"/>
    </row>
    <row r="59" spans="1:14" ht="20.100000000000001" customHeight="1" x14ac:dyDescent="0.15">
      <c r="A59" s="207">
        <v>20</v>
      </c>
      <c r="B59" s="206"/>
      <c r="C59" s="217"/>
      <c r="D59" s="218"/>
      <c r="E59" s="219"/>
      <c r="F59" s="218"/>
      <c r="G59" s="18"/>
      <c r="H59" s="19"/>
      <c r="I59" s="199"/>
      <c r="J59" s="97"/>
      <c r="K59" s="98"/>
      <c r="L59" s="20" t="str">
        <f>IFERROR(_xlfn.XLOOKUP(G59,自治体,'リスト（非表示予定）'!D$2:D$12),"")</f>
        <v/>
      </c>
      <c r="M59" s="171"/>
      <c r="N59" s="169"/>
    </row>
    <row r="60" spans="1:14" ht="20.100000000000001" customHeight="1" x14ac:dyDescent="0.15">
      <c r="A60" s="207">
        <v>21</v>
      </c>
      <c r="B60" s="206"/>
      <c r="C60" s="217"/>
      <c r="D60" s="218"/>
      <c r="E60" s="219"/>
      <c r="F60" s="218"/>
      <c r="G60" s="18"/>
      <c r="H60" s="19"/>
      <c r="I60" s="199"/>
      <c r="J60" s="97"/>
      <c r="K60" s="98"/>
      <c r="L60" s="20" t="str">
        <f>IFERROR(_xlfn.XLOOKUP(G60,自治体,'リスト（非表示予定）'!D$2:D$12),"")</f>
        <v/>
      </c>
      <c r="M60" s="171"/>
      <c r="N60" s="169"/>
    </row>
    <row r="61" spans="1:14" ht="20.100000000000001" customHeight="1" x14ac:dyDescent="0.15">
      <c r="A61" s="207">
        <v>22</v>
      </c>
      <c r="B61" s="206"/>
      <c r="C61" s="217"/>
      <c r="D61" s="218"/>
      <c r="E61" s="219"/>
      <c r="F61" s="218"/>
      <c r="G61" s="18"/>
      <c r="H61" s="19"/>
      <c r="I61" s="199"/>
      <c r="J61" s="97"/>
      <c r="K61" s="98"/>
      <c r="L61" s="20" t="str">
        <f>IFERROR(_xlfn.XLOOKUP(G61,自治体,'リスト（非表示予定）'!D$2:D$12),"")</f>
        <v/>
      </c>
      <c r="M61" s="171"/>
      <c r="N61" s="169"/>
    </row>
    <row r="62" spans="1:14" ht="20.100000000000001" customHeight="1" x14ac:dyDescent="0.15">
      <c r="A62" s="207">
        <v>23</v>
      </c>
      <c r="B62" s="206"/>
      <c r="C62" s="217"/>
      <c r="D62" s="218"/>
      <c r="E62" s="219"/>
      <c r="F62" s="218"/>
      <c r="G62" s="18"/>
      <c r="H62" s="19"/>
      <c r="I62" s="199"/>
      <c r="J62" s="97"/>
      <c r="K62" s="98"/>
      <c r="L62" s="20" t="str">
        <f>IFERROR(_xlfn.XLOOKUP(G62,自治体,'リスト（非表示予定）'!D$2:D$12),"")</f>
        <v/>
      </c>
      <c r="M62" s="171"/>
      <c r="N62" s="169"/>
    </row>
    <row r="63" spans="1:14" ht="20.100000000000001" customHeight="1" x14ac:dyDescent="0.15">
      <c r="A63" s="207">
        <v>24</v>
      </c>
      <c r="B63" s="206"/>
      <c r="C63" s="217"/>
      <c r="D63" s="218"/>
      <c r="E63" s="219"/>
      <c r="F63" s="218"/>
      <c r="G63" s="18"/>
      <c r="H63" s="19"/>
      <c r="I63" s="199"/>
      <c r="J63" s="97"/>
      <c r="K63" s="98"/>
      <c r="L63" s="20" t="str">
        <f>IFERROR(_xlfn.XLOOKUP(G63,自治体,'リスト（非表示予定）'!D$2:D$12),"")</f>
        <v/>
      </c>
      <c r="M63" s="171"/>
      <c r="N63" s="169"/>
    </row>
    <row r="64" spans="1:14" ht="20.100000000000001" customHeight="1" x14ac:dyDescent="0.15">
      <c r="A64" s="207">
        <v>25</v>
      </c>
      <c r="B64" s="206"/>
      <c r="C64" s="217"/>
      <c r="D64" s="218"/>
      <c r="E64" s="219"/>
      <c r="F64" s="218"/>
      <c r="G64" s="18"/>
      <c r="H64" s="19"/>
      <c r="I64" s="199"/>
      <c r="J64" s="97"/>
      <c r="K64" s="98"/>
      <c r="L64" s="20" t="str">
        <f>IFERROR(_xlfn.XLOOKUP(G64,自治体,'リスト（非表示予定）'!D$2:D$12),"")</f>
        <v/>
      </c>
      <c r="M64" s="171"/>
      <c r="N64" s="169"/>
    </row>
    <row r="65" spans="1:14" ht="20.100000000000001" customHeight="1" x14ac:dyDescent="0.15">
      <c r="A65" s="207">
        <v>26</v>
      </c>
      <c r="B65" s="206"/>
      <c r="C65" s="217"/>
      <c r="D65" s="218"/>
      <c r="E65" s="219"/>
      <c r="F65" s="218"/>
      <c r="G65" s="18"/>
      <c r="H65" s="19"/>
      <c r="I65" s="199"/>
      <c r="J65" s="97"/>
      <c r="K65" s="98"/>
      <c r="L65" s="20" t="str">
        <f>IFERROR(_xlfn.XLOOKUP(G65,自治体,'リスト（非表示予定）'!D$2:D$12),"")</f>
        <v/>
      </c>
      <c r="M65" s="171"/>
      <c r="N65" s="169"/>
    </row>
    <row r="66" spans="1:14" ht="20.100000000000001" customHeight="1" x14ac:dyDescent="0.15">
      <c r="A66" s="207">
        <v>27</v>
      </c>
      <c r="B66" s="206"/>
      <c r="C66" s="217"/>
      <c r="D66" s="218"/>
      <c r="E66" s="219"/>
      <c r="F66" s="218"/>
      <c r="G66" s="18"/>
      <c r="H66" s="19"/>
      <c r="I66" s="199"/>
      <c r="J66" s="97"/>
      <c r="K66" s="98"/>
      <c r="L66" s="20" t="str">
        <f>IFERROR(_xlfn.XLOOKUP(G66,自治体,'リスト（非表示予定）'!D$2:D$12),"")</f>
        <v/>
      </c>
      <c r="M66" s="171"/>
      <c r="N66" s="169"/>
    </row>
    <row r="67" spans="1:14" ht="20.100000000000001" customHeight="1" x14ac:dyDescent="0.15">
      <c r="A67" s="207">
        <v>28</v>
      </c>
      <c r="B67" s="206"/>
      <c r="C67" s="217"/>
      <c r="D67" s="218"/>
      <c r="E67" s="219"/>
      <c r="F67" s="218"/>
      <c r="G67" s="18"/>
      <c r="H67" s="19"/>
      <c r="I67" s="199"/>
      <c r="J67" s="97"/>
      <c r="K67" s="98"/>
      <c r="L67" s="20" t="str">
        <f>IFERROR(_xlfn.XLOOKUP(G67,自治体,'リスト（非表示予定）'!D$2:D$12),"")</f>
        <v/>
      </c>
      <c r="M67" s="171"/>
      <c r="N67" s="169"/>
    </row>
    <row r="68" spans="1:14" ht="20.100000000000001" customHeight="1" x14ac:dyDescent="0.15">
      <c r="A68" s="207">
        <v>29</v>
      </c>
      <c r="B68" s="206"/>
      <c r="C68" s="217"/>
      <c r="D68" s="218"/>
      <c r="E68" s="219"/>
      <c r="F68" s="218"/>
      <c r="G68" s="18"/>
      <c r="H68" s="19"/>
      <c r="I68" s="199"/>
      <c r="J68" s="97"/>
      <c r="K68" s="98"/>
      <c r="L68" s="20" t="str">
        <f>IFERROR(_xlfn.XLOOKUP(G68,自治体,'リスト（非表示予定）'!D$2:D$12),"")</f>
        <v/>
      </c>
      <c r="M68" s="171"/>
      <c r="N68" s="169"/>
    </row>
    <row r="69" spans="1:14" ht="20.100000000000001" customHeight="1" x14ac:dyDescent="0.15">
      <c r="A69" s="207">
        <v>30</v>
      </c>
      <c r="B69" s="206"/>
      <c r="C69" s="217"/>
      <c r="D69" s="218"/>
      <c r="E69" s="219"/>
      <c r="F69" s="218"/>
      <c r="G69" s="18"/>
      <c r="H69" s="19"/>
      <c r="I69" s="199"/>
      <c r="J69" s="97"/>
      <c r="K69" s="98"/>
      <c r="L69" s="20" t="str">
        <f>IFERROR(_xlfn.XLOOKUP(G69,自治体,'リスト（非表示予定）'!D$2:D$12),"")</f>
        <v/>
      </c>
      <c r="M69" s="171"/>
      <c r="N69" s="169"/>
    </row>
    <row r="70" spans="1:14" ht="20.100000000000001" customHeight="1" x14ac:dyDescent="0.15">
      <c r="A70" s="207">
        <v>31</v>
      </c>
      <c r="B70" s="206"/>
      <c r="C70" s="217"/>
      <c r="D70" s="218"/>
      <c r="E70" s="219"/>
      <c r="F70" s="218"/>
      <c r="G70" s="18"/>
      <c r="H70" s="19"/>
      <c r="I70" s="199"/>
      <c r="J70" s="97"/>
      <c r="K70" s="98"/>
      <c r="L70" s="20" t="str">
        <f>IFERROR(_xlfn.XLOOKUP(G70,自治体,'リスト（非表示予定）'!D$2:D$12),"")</f>
        <v/>
      </c>
      <c r="M70" s="171"/>
      <c r="N70" s="169"/>
    </row>
    <row r="71" spans="1:14" ht="20.100000000000001" customHeight="1" x14ac:dyDescent="0.15">
      <c r="A71" s="207">
        <v>32</v>
      </c>
      <c r="B71" s="206"/>
      <c r="C71" s="217"/>
      <c r="D71" s="218"/>
      <c r="E71" s="219"/>
      <c r="F71" s="218"/>
      <c r="G71" s="18"/>
      <c r="H71" s="19"/>
      <c r="I71" s="199"/>
      <c r="J71" s="97"/>
      <c r="K71" s="98"/>
      <c r="L71" s="20" t="str">
        <f>IFERROR(_xlfn.XLOOKUP(G71,自治体,'リスト（非表示予定）'!D$2:D$12),"")</f>
        <v/>
      </c>
      <c r="M71" s="171"/>
      <c r="N71" s="169"/>
    </row>
    <row r="72" spans="1:14" ht="20.100000000000001" customHeight="1" x14ac:dyDescent="0.15">
      <c r="A72" s="207">
        <v>33</v>
      </c>
      <c r="B72" s="206"/>
      <c r="C72" s="217"/>
      <c r="D72" s="218"/>
      <c r="E72" s="219"/>
      <c r="F72" s="218"/>
      <c r="G72" s="18"/>
      <c r="H72" s="19"/>
      <c r="I72" s="199"/>
      <c r="J72" s="97"/>
      <c r="K72" s="98"/>
      <c r="L72" s="20" t="str">
        <f>IFERROR(_xlfn.XLOOKUP(G72,自治体,'リスト（非表示予定）'!D$2:D$12),"")</f>
        <v/>
      </c>
      <c r="M72" s="171"/>
      <c r="N72" s="169"/>
    </row>
    <row r="73" spans="1:14" ht="20.100000000000001" customHeight="1" x14ac:dyDescent="0.15">
      <c r="A73" s="207">
        <v>34</v>
      </c>
      <c r="B73" s="206"/>
      <c r="C73" s="217"/>
      <c r="D73" s="218"/>
      <c r="E73" s="219"/>
      <c r="F73" s="218"/>
      <c r="G73" s="18"/>
      <c r="H73" s="19"/>
      <c r="I73" s="199"/>
      <c r="J73" s="97"/>
      <c r="K73" s="98"/>
      <c r="L73" s="20" t="str">
        <f>IFERROR(_xlfn.XLOOKUP(G73,自治体,'リスト（非表示予定）'!D$2:D$12),"")</f>
        <v/>
      </c>
      <c r="M73" s="171"/>
      <c r="N73" s="169"/>
    </row>
    <row r="74" spans="1:14" ht="20.100000000000001" customHeight="1" x14ac:dyDescent="0.15">
      <c r="A74" s="207">
        <v>35</v>
      </c>
      <c r="B74" s="206"/>
      <c r="C74" s="217"/>
      <c r="D74" s="218"/>
      <c r="E74" s="219"/>
      <c r="F74" s="218"/>
      <c r="G74" s="18"/>
      <c r="H74" s="19"/>
      <c r="I74" s="199"/>
      <c r="J74" s="97"/>
      <c r="K74" s="98"/>
      <c r="L74" s="20" t="str">
        <f>IFERROR(_xlfn.XLOOKUP(G74,自治体,'リスト（非表示予定）'!D$2:D$12),"")</f>
        <v/>
      </c>
      <c r="M74" s="171"/>
      <c r="N74" s="169"/>
    </row>
    <row r="75" spans="1:14" ht="20.100000000000001" customHeight="1" x14ac:dyDescent="0.15">
      <c r="A75" s="207">
        <v>36</v>
      </c>
      <c r="B75" s="206"/>
      <c r="C75" s="217"/>
      <c r="D75" s="218"/>
      <c r="E75" s="219"/>
      <c r="F75" s="218"/>
      <c r="G75" s="18"/>
      <c r="H75" s="19"/>
      <c r="I75" s="199"/>
      <c r="J75" s="97"/>
      <c r="K75" s="98"/>
      <c r="L75" s="20" t="str">
        <f>IFERROR(_xlfn.XLOOKUP(G75,自治体,'リスト（非表示予定）'!D$2:D$12),"")</f>
        <v/>
      </c>
      <c r="M75" s="171"/>
      <c r="N75" s="169"/>
    </row>
    <row r="76" spans="1:14" ht="20.100000000000001" customHeight="1" x14ac:dyDescent="0.15">
      <c r="A76" s="207">
        <v>37</v>
      </c>
      <c r="B76" s="206"/>
      <c r="C76" s="217"/>
      <c r="D76" s="218"/>
      <c r="E76" s="219"/>
      <c r="F76" s="218"/>
      <c r="G76" s="18"/>
      <c r="H76" s="19"/>
      <c r="I76" s="199"/>
      <c r="J76" s="97"/>
      <c r="K76" s="98"/>
      <c r="L76" s="20" t="str">
        <f>IFERROR(_xlfn.XLOOKUP(G76,自治体,'リスト（非表示予定）'!D$2:D$12),"")</f>
        <v/>
      </c>
      <c r="M76" s="171"/>
      <c r="N76" s="169"/>
    </row>
    <row r="77" spans="1:14" ht="20.100000000000001" customHeight="1" x14ac:dyDescent="0.15">
      <c r="A77" s="207">
        <v>38</v>
      </c>
      <c r="B77" s="206"/>
      <c r="C77" s="217"/>
      <c r="D77" s="218"/>
      <c r="E77" s="219"/>
      <c r="F77" s="218"/>
      <c r="G77" s="18"/>
      <c r="H77" s="19"/>
      <c r="I77" s="199"/>
      <c r="J77" s="97"/>
      <c r="K77" s="98"/>
      <c r="L77" s="20" t="str">
        <f>IFERROR(_xlfn.XLOOKUP(G77,自治体,'リスト（非表示予定）'!D$2:D$12),"")</f>
        <v/>
      </c>
      <c r="M77" s="171"/>
      <c r="N77" s="169"/>
    </row>
    <row r="78" spans="1:14" ht="20.100000000000001" customHeight="1" x14ac:dyDescent="0.15">
      <c r="A78" s="207">
        <v>39</v>
      </c>
      <c r="B78" s="206"/>
      <c r="C78" s="217"/>
      <c r="D78" s="218"/>
      <c r="E78" s="219"/>
      <c r="F78" s="218"/>
      <c r="G78" s="18"/>
      <c r="H78" s="19"/>
      <c r="I78" s="199"/>
      <c r="J78" s="97"/>
      <c r="K78" s="98"/>
      <c r="L78" s="20" t="str">
        <f>IFERROR(_xlfn.XLOOKUP(G78,自治体,'リスト（非表示予定）'!D$2:D$12),"")</f>
        <v/>
      </c>
      <c r="M78" s="171"/>
      <c r="N78" s="169"/>
    </row>
    <row r="79" spans="1:14" ht="20.100000000000001" customHeight="1" x14ac:dyDescent="0.15">
      <c r="A79" s="207">
        <v>40</v>
      </c>
      <c r="B79" s="206"/>
      <c r="C79" s="217"/>
      <c r="D79" s="218"/>
      <c r="E79" s="219"/>
      <c r="F79" s="218"/>
      <c r="G79" s="18"/>
      <c r="H79" s="19"/>
      <c r="I79" s="199"/>
      <c r="J79" s="97"/>
      <c r="K79" s="98"/>
      <c r="L79" s="20" t="str">
        <f>IFERROR(_xlfn.XLOOKUP(G79,自治体,'リスト（非表示予定）'!D$2:D$12),"")</f>
        <v/>
      </c>
      <c r="M79" s="171"/>
      <c r="N79" s="169"/>
    </row>
    <row r="80" spans="1:14" ht="20.100000000000001" customHeight="1" x14ac:dyDescent="0.15">
      <c r="A80" s="207">
        <v>41</v>
      </c>
      <c r="B80" s="206"/>
      <c r="C80" s="217"/>
      <c r="D80" s="218"/>
      <c r="E80" s="219"/>
      <c r="F80" s="218"/>
      <c r="G80" s="18"/>
      <c r="H80" s="19"/>
      <c r="I80" s="199"/>
      <c r="J80" s="97"/>
      <c r="K80" s="98"/>
      <c r="L80" s="20" t="str">
        <f>IFERROR(_xlfn.XLOOKUP(G80,自治体,'リスト（非表示予定）'!D$2:D$12),"")</f>
        <v/>
      </c>
      <c r="M80" s="171"/>
      <c r="N80" s="169"/>
    </row>
    <row r="81" spans="1:14" ht="20.100000000000001" customHeight="1" x14ac:dyDescent="0.15">
      <c r="A81" s="207">
        <v>42</v>
      </c>
      <c r="B81" s="206"/>
      <c r="C81" s="217"/>
      <c r="D81" s="218"/>
      <c r="E81" s="219"/>
      <c r="F81" s="218"/>
      <c r="G81" s="18"/>
      <c r="H81" s="19"/>
      <c r="I81" s="199"/>
      <c r="J81" s="97"/>
      <c r="K81" s="98"/>
      <c r="L81" s="20" t="str">
        <f>IFERROR(_xlfn.XLOOKUP(G81,自治体,'リスト（非表示予定）'!D$2:D$12),"")</f>
        <v/>
      </c>
      <c r="M81" s="171"/>
      <c r="N81" s="169"/>
    </row>
    <row r="82" spans="1:14" ht="20.100000000000001" customHeight="1" x14ac:dyDescent="0.15">
      <c r="A82" s="207">
        <v>43</v>
      </c>
      <c r="B82" s="206"/>
      <c r="C82" s="217"/>
      <c r="D82" s="218"/>
      <c r="E82" s="219"/>
      <c r="F82" s="218"/>
      <c r="G82" s="18"/>
      <c r="H82" s="19"/>
      <c r="I82" s="199"/>
      <c r="J82" s="97"/>
      <c r="K82" s="98"/>
      <c r="L82" s="20" t="str">
        <f>IFERROR(_xlfn.XLOOKUP(G82,自治体,'リスト（非表示予定）'!D$2:D$12),"")</f>
        <v/>
      </c>
      <c r="M82" s="171"/>
      <c r="N82" s="169"/>
    </row>
    <row r="83" spans="1:14" ht="20.100000000000001" customHeight="1" x14ac:dyDescent="0.15">
      <c r="A83" s="207">
        <v>44</v>
      </c>
      <c r="B83" s="206"/>
      <c r="C83" s="217"/>
      <c r="D83" s="218"/>
      <c r="E83" s="219"/>
      <c r="F83" s="218"/>
      <c r="G83" s="18"/>
      <c r="H83" s="19"/>
      <c r="I83" s="199"/>
      <c r="J83" s="97"/>
      <c r="K83" s="98"/>
      <c r="L83" s="20" t="str">
        <f>IFERROR(_xlfn.XLOOKUP(G83,自治体,'リスト（非表示予定）'!D$2:D$12),"")</f>
        <v/>
      </c>
      <c r="M83" s="171"/>
      <c r="N83" s="169"/>
    </row>
    <row r="84" spans="1:14" ht="20.100000000000001" customHeight="1" x14ac:dyDescent="0.15">
      <c r="A84" s="207">
        <v>45</v>
      </c>
      <c r="B84" s="206"/>
      <c r="C84" s="217"/>
      <c r="D84" s="218"/>
      <c r="E84" s="219"/>
      <c r="F84" s="218"/>
      <c r="G84" s="18"/>
      <c r="H84" s="19"/>
      <c r="I84" s="199"/>
      <c r="J84" s="97"/>
      <c r="K84" s="98"/>
      <c r="L84" s="20" t="str">
        <f>IFERROR(_xlfn.XLOOKUP(G84,自治体,'リスト（非表示予定）'!D$2:D$12),"")</f>
        <v/>
      </c>
      <c r="M84" s="171"/>
      <c r="N84" s="169"/>
    </row>
    <row r="85" spans="1:14" ht="20.100000000000001" customHeight="1" x14ac:dyDescent="0.15">
      <c r="A85" s="207">
        <v>46</v>
      </c>
      <c r="B85" s="206"/>
      <c r="C85" s="217"/>
      <c r="D85" s="218"/>
      <c r="E85" s="219"/>
      <c r="F85" s="218"/>
      <c r="G85" s="18"/>
      <c r="H85" s="19"/>
      <c r="I85" s="199"/>
      <c r="J85" s="97"/>
      <c r="K85" s="98"/>
      <c r="L85" s="20" t="str">
        <f>IFERROR(_xlfn.XLOOKUP(G85,自治体,'リスト（非表示予定）'!D$2:D$12),"")</f>
        <v/>
      </c>
      <c r="M85" s="171"/>
      <c r="N85" s="169"/>
    </row>
    <row r="86" spans="1:14" ht="20.100000000000001" customHeight="1" x14ac:dyDescent="0.15">
      <c r="A86" s="207">
        <v>47</v>
      </c>
      <c r="B86" s="206"/>
      <c r="C86" s="217"/>
      <c r="D86" s="218"/>
      <c r="E86" s="219"/>
      <c r="F86" s="218"/>
      <c r="G86" s="18"/>
      <c r="H86" s="19"/>
      <c r="I86" s="199"/>
      <c r="J86" s="97"/>
      <c r="K86" s="98"/>
      <c r="L86" s="20" t="str">
        <f>IFERROR(_xlfn.XLOOKUP(G86,自治体,'リスト（非表示予定）'!D$2:D$12),"")</f>
        <v/>
      </c>
      <c r="M86" s="171"/>
      <c r="N86" s="169"/>
    </row>
    <row r="87" spans="1:14" ht="20.100000000000001" customHeight="1" x14ac:dyDescent="0.15">
      <c r="A87" s="207">
        <v>48</v>
      </c>
      <c r="B87" s="206"/>
      <c r="C87" s="217"/>
      <c r="D87" s="218"/>
      <c r="E87" s="219"/>
      <c r="F87" s="218"/>
      <c r="G87" s="18"/>
      <c r="H87" s="19"/>
      <c r="I87" s="199"/>
      <c r="J87" s="97"/>
      <c r="K87" s="98"/>
      <c r="L87" s="20" t="str">
        <f>IFERROR(_xlfn.XLOOKUP(G87,自治体,'リスト（非表示予定）'!D$2:D$12),"")</f>
        <v/>
      </c>
      <c r="M87" s="171"/>
      <c r="N87" s="169"/>
    </row>
    <row r="88" spans="1:14" ht="20.100000000000001" customHeight="1" x14ac:dyDescent="0.15">
      <c r="A88" s="207">
        <v>49</v>
      </c>
      <c r="B88" s="206"/>
      <c r="C88" s="217"/>
      <c r="D88" s="218"/>
      <c r="E88" s="219"/>
      <c r="F88" s="218"/>
      <c r="G88" s="18"/>
      <c r="H88" s="19"/>
      <c r="I88" s="199"/>
      <c r="J88" s="97"/>
      <c r="K88" s="98"/>
      <c r="L88" s="20" t="str">
        <f>IFERROR(_xlfn.XLOOKUP(G88,自治体,'リスト（非表示予定）'!D$2:D$12),"")</f>
        <v/>
      </c>
      <c r="M88" s="171"/>
      <c r="N88" s="169"/>
    </row>
    <row r="89" spans="1:14" ht="20.100000000000001" customHeight="1" x14ac:dyDescent="0.15">
      <c r="A89" s="207">
        <v>50</v>
      </c>
      <c r="B89" s="206"/>
      <c r="C89" s="217"/>
      <c r="D89" s="218"/>
      <c r="E89" s="219"/>
      <c r="F89" s="218"/>
      <c r="G89" s="18"/>
      <c r="H89" s="19"/>
      <c r="I89" s="199"/>
      <c r="J89" s="97"/>
      <c r="K89" s="98"/>
      <c r="L89" s="20" t="str">
        <f>IFERROR(_xlfn.XLOOKUP(G89,自治体,'リスト（非表示予定）'!D$2:D$12),"")</f>
        <v/>
      </c>
      <c r="M89" s="171"/>
      <c r="N89" s="169"/>
    </row>
    <row r="90" spans="1:14" ht="20.100000000000001" customHeight="1" x14ac:dyDescent="0.15">
      <c r="A90" s="207">
        <v>51</v>
      </c>
      <c r="B90" s="206"/>
      <c r="C90" s="217"/>
      <c r="D90" s="218"/>
      <c r="E90" s="219"/>
      <c r="F90" s="218"/>
      <c r="G90" s="18"/>
      <c r="H90" s="19"/>
      <c r="I90" s="199"/>
      <c r="J90" s="97"/>
      <c r="K90" s="98"/>
      <c r="L90" s="20" t="str">
        <f>IFERROR(_xlfn.XLOOKUP(G90,自治体,'リスト（非表示予定）'!D$2:D$12),"")</f>
        <v/>
      </c>
      <c r="M90" s="171"/>
      <c r="N90" s="169"/>
    </row>
    <row r="91" spans="1:14" ht="20.100000000000001" customHeight="1" x14ac:dyDescent="0.15">
      <c r="A91" s="207">
        <v>52</v>
      </c>
      <c r="B91" s="206"/>
      <c r="C91" s="217"/>
      <c r="D91" s="218"/>
      <c r="E91" s="219"/>
      <c r="F91" s="218"/>
      <c r="G91" s="18"/>
      <c r="H91" s="19"/>
      <c r="I91" s="199"/>
      <c r="J91" s="97"/>
      <c r="K91" s="98"/>
      <c r="L91" s="20" t="str">
        <f>IFERROR(_xlfn.XLOOKUP(G91,自治体,'リスト（非表示予定）'!D$2:D$12),"")</f>
        <v/>
      </c>
      <c r="M91" s="171"/>
      <c r="N91" s="169"/>
    </row>
    <row r="92" spans="1:14" ht="20.100000000000001" customHeight="1" x14ac:dyDescent="0.15">
      <c r="A92" s="207">
        <v>53</v>
      </c>
      <c r="B92" s="206"/>
      <c r="C92" s="217"/>
      <c r="D92" s="218"/>
      <c r="E92" s="219"/>
      <c r="F92" s="218"/>
      <c r="G92" s="18"/>
      <c r="H92" s="19"/>
      <c r="I92" s="199"/>
      <c r="J92" s="97"/>
      <c r="K92" s="98"/>
      <c r="L92" s="20" t="str">
        <f>IFERROR(_xlfn.XLOOKUP(G92,自治体,'リスト（非表示予定）'!D$2:D$12),"")</f>
        <v/>
      </c>
      <c r="M92" s="171"/>
      <c r="N92" s="169"/>
    </row>
    <row r="93" spans="1:14" ht="20.100000000000001" customHeight="1" x14ac:dyDescent="0.15">
      <c r="A93" s="207">
        <v>54</v>
      </c>
      <c r="B93" s="206"/>
      <c r="C93" s="217"/>
      <c r="D93" s="218"/>
      <c r="E93" s="219"/>
      <c r="F93" s="218"/>
      <c r="G93" s="18"/>
      <c r="H93" s="19"/>
      <c r="I93" s="199"/>
      <c r="J93" s="97"/>
      <c r="K93" s="98"/>
      <c r="L93" s="20" t="str">
        <f>IFERROR(_xlfn.XLOOKUP(G93,自治体,'リスト（非表示予定）'!D$2:D$12),"")</f>
        <v/>
      </c>
      <c r="M93" s="171"/>
      <c r="N93" s="169"/>
    </row>
    <row r="94" spans="1:14" ht="20.100000000000001" customHeight="1" x14ac:dyDescent="0.15">
      <c r="A94" s="207">
        <v>55</v>
      </c>
      <c r="B94" s="206"/>
      <c r="C94" s="217"/>
      <c r="D94" s="218"/>
      <c r="E94" s="219"/>
      <c r="F94" s="218"/>
      <c r="G94" s="18"/>
      <c r="H94" s="19"/>
      <c r="I94" s="199"/>
      <c r="J94" s="97"/>
      <c r="K94" s="98"/>
      <c r="L94" s="20" t="str">
        <f>IFERROR(_xlfn.XLOOKUP(G94,自治体,'リスト（非表示予定）'!D$2:D$12),"")</f>
        <v/>
      </c>
      <c r="M94" s="171"/>
      <c r="N94" s="169"/>
    </row>
    <row r="95" spans="1:14" ht="20.100000000000001" customHeight="1" x14ac:dyDescent="0.15">
      <c r="A95" s="207">
        <v>56</v>
      </c>
      <c r="B95" s="206"/>
      <c r="C95" s="217"/>
      <c r="D95" s="218"/>
      <c r="E95" s="219"/>
      <c r="F95" s="218"/>
      <c r="G95" s="18"/>
      <c r="H95" s="19"/>
      <c r="I95" s="199"/>
      <c r="J95" s="97"/>
      <c r="K95" s="98"/>
      <c r="L95" s="20" t="str">
        <f>IFERROR(_xlfn.XLOOKUP(G95,自治体,'リスト（非表示予定）'!D$2:D$12),"")</f>
        <v/>
      </c>
      <c r="M95" s="171"/>
      <c r="N95" s="169"/>
    </row>
    <row r="96" spans="1:14" ht="20.100000000000001" customHeight="1" x14ac:dyDescent="0.15">
      <c r="A96" s="207">
        <v>57</v>
      </c>
      <c r="B96" s="206"/>
      <c r="C96" s="217"/>
      <c r="D96" s="218"/>
      <c r="E96" s="219"/>
      <c r="F96" s="218"/>
      <c r="G96" s="18"/>
      <c r="H96" s="19"/>
      <c r="I96" s="199"/>
      <c r="J96" s="97"/>
      <c r="K96" s="98"/>
      <c r="L96" s="20" t="str">
        <f>IFERROR(_xlfn.XLOOKUP(G96,自治体,'リスト（非表示予定）'!D$2:D$12),"")</f>
        <v/>
      </c>
      <c r="M96" s="171"/>
      <c r="N96" s="169"/>
    </row>
    <row r="97" spans="1:14" ht="20.100000000000001" customHeight="1" x14ac:dyDescent="0.15">
      <c r="A97" s="207">
        <v>58</v>
      </c>
      <c r="B97" s="206"/>
      <c r="C97" s="217"/>
      <c r="D97" s="218"/>
      <c r="E97" s="219"/>
      <c r="F97" s="218"/>
      <c r="G97" s="18"/>
      <c r="H97" s="19"/>
      <c r="I97" s="199"/>
      <c r="J97" s="97"/>
      <c r="K97" s="98"/>
      <c r="L97" s="20" t="str">
        <f>IFERROR(_xlfn.XLOOKUP(G97,自治体,'リスト（非表示予定）'!D$2:D$12),"")</f>
        <v/>
      </c>
      <c r="M97" s="171"/>
      <c r="N97" s="169"/>
    </row>
    <row r="98" spans="1:14" ht="20.100000000000001" customHeight="1" x14ac:dyDescent="0.15">
      <c r="A98" s="207">
        <v>59</v>
      </c>
      <c r="B98" s="206"/>
      <c r="C98" s="217"/>
      <c r="D98" s="218"/>
      <c r="E98" s="219"/>
      <c r="F98" s="218"/>
      <c r="G98" s="18"/>
      <c r="H98" s="19"/>
      <c r="I98" s="199"/>
      <c r="J98" s="97"/>
      <c r="K98" s="98"/>
      <c r="L98" s="20" t="str">
        <f>IFERROR(_xlfn.XLOOKUP(G98,自治体,'リスト（非表示予定）'!D$2:D$12),"")</f>
        <v/>
      </c>
      <c r="M98" s="171"/>
      <c r="N98" s="169"/>
    </row>
    <row r="99" spans="1:14" ht="20.100000000000001" customHeight="1" x14ac:dyDescent="0.15">
      <c r="A99" s="207">
        <v>60</v>
      </c>
      <c r="B99" s="206"/>
      <c r="C99" s="217"/>
      <c r="D99" s="218"/>
      <c r="E99" s="219"/>
      <c r="F99" s="218"/>
      <c r="G99" s="18"/>
      <c r="H99" s="19"/>
      <c r="I99" s="199"/>
      <c r="J99" s="97"/>
      <c r="K99" s="98"/>
      <c r="L99" s="20" t="str">
        <f>IFERROR(_xlfn.XLOOKUP(G99,自治体,'リスト（非表示予定）'!D$2:D$12),"")</f>
        <v/>
      </c>
      <c r="M99" s="171"/>
      <c r="N99" s="169"/>
    </row>
    <row r="100" spans="1:14" ht="20.100000000000001" customHeight="1" x14ac:dyDescent="0.15">
      <c r="A100" s="207">
        <v>61</v>
      </c>
      <c r="B100" s="206"/>
      <c r="C100" s="217"/>
      <c r="D100" s="218"/>
      <c r="E100" s="219"/>
      <c r="F100" s="218"/>
      <c r="G100" s="18"/>
      <c r="H100" s="19"/>
      <c r="I100" s="199"/>
      <c r="J100" s="97"/>
      <c r="K100" s="98"/>
      <c r="L100" s="20" t="str">
        <f>IFERROR(_xlfn.XLOOKUP(G100,自治体,'リスト（非表示予定）'!D$2:D$12),"")</f>
        <v/>
      </c>
      <c r="M100" s="171"/>
      <c r="N100" s="169"/>
    </row>
    <row r="101" spans="1:14" ht="20.100000000000001" customHeight="1" x14ac:dyDescent="0.15">
      <c r="A101" s="207">
        <v>62</v>
      </c>
      <c r="B101" s="206"/>
      <c r="C101" s="217"/>
      <c r="D101" s="218"/>
      <c r="E101" s="219"/>
      <c r="F101" s="218"/>
      <c r="G101" s="18"/>
      <c r="H101" s="19"/>
      <c r="I101" s="199"/>
      <c r="J101" s="97"/>
      <c r="K101" s="98"/>
      <c r="L101" s="20" t="str">
        <f>IFERROR(_xlfn.XLOOKUP(G101,自治体,'リスト（非表示予定）'!D$2:D$12),"")</f>
        <v/>
      </c>
      <c r="M101" s="171"/>
      <c r="N101" s="169"/>
    </row>
    <row r="102" spans="1:14" ht="20.100000000000001" customHeight="1" x14ac:dyDescent="0.15">
      <c r="A102" s="207">
        <v>63</v>
      </c>
      <c r="B102" s="206"/>
      <c r="C102" s="217"/>
      <c r="D102" s="218"/>
      <c r="E102" s="219"/>
      <c r="F102" s="218"/>
      <c r="G102" s="18"/>
      <c r="H102" s="19"/>
      <c r="I102" s="199"/>
      <c r="J102" s="97"/>
      <c r="K102" s="98"/>
      <c r="L102" s="20" t="str">
        <f>IFERROR(_xlfn.XLOOKUP(G102,自治体,'リスト（非表示予定）'!D$2:D$12),"")</f>
        <v/>
      </c>
      <c r="M102" s="171"/>
      <c r="N102" s="169"/>
    </row>
    <row r="103" spans="1:14" ht="20.100000000000001" customHeight="1" x14ac:dyDescent="0.15">
      <c r="A103" s="207">
        <v>64</v>
      </c>
      <c r="B103" s="206"/>
      <c r="C103" s="217"/>
      <c r="D103" s="218"/>
      <c r="E103" s="219"/>
      <c r="F103" s="218"/>
      <c r="G103" s="18"/>
      <c r="H103" s="19"/>
      <c r="I103" s="199"/>
      <c r="J103" s="97"/>
      <c r="K103" s="98"/>
      <c r="L103" s="20" t="str">
        <f>IFERROR(_xlfn.XLOOKUP(G103,自治体,'リスト（非表示予定）'!D$2:D$12),"")</f>
        <v/>
      </c>
      <c r="M103" s="171"/>
      <c r="N103" s="169"/>
    </row>
    <row r="104" spans="1:14" ht="20.100000000000001" customHeight="1" x14ac:dyDescent="0.15">
      <c r="A104" s="207">
        <v>65</v>
      </c>
      <c r="B104" s="206"/>
      <c r="C104" s="217"/>
      <c r="D104" s="218"/>
      <c r="E104" s="219"/>
      <c r="F104" s="218"/>
      <c r="G104" s="18"/>
      <c r="H104" s="19"/>
      <c r="I104" s="199"/>
      <c r="J104" s="97"/>
      <c r="K104" s="98"/>
      <c r="L104" s="20" t="str">
        <f>IFERROR(_xlfn.XLOOKUP(G104,自治体,'リスト（非表示予定）'!D$2:D$12),"")</f>
        <v/>
      </c>
      <c r="M104" s="171"/>
      <c r="N104" s="169"/>
    </row>
    <row r="105" spans="1:14" ht="20.100000000000001" customHeight="1" x14ac:dyDescent="0.15">
      <c r="A105" s="207">
        <v>66</v>
      </c>
      <c r="B105" s="206"/>
      <c r="C105" s="217"/>
      <c r="D105" s="218"/>
      <c r="E105" s="219"/>
      <c r="F105" s="218"/>
      <c r="G105" s="18"/>
      <c r="H105" s="19"/>
      <c r="I105" s="199"/>
      <c r="J105" s="97"/>
      <c r="K105" s="98"/>
      <c r="L105" s="20" t="str">
        <f>IFERROR(_xlfn.XLOOKUP(G105,自治体,'リスト（非表示予定）'!D$2:D$12),"")</f>
        <v/>
      </c>
      <c r="M105" s="171"/>
      <c r="N105" s="169"/>
    </row>
    <row r="106" spans="1:14" ht="20.100000000000001" customHeight="1" x14ac:dyDescent="0.15">
      <c r="A106" s="207">
        <v>67</v>
      </c>
      <c r="B106" s="206"/>
      <c r="C106" s="217"/>
      <c r="D106" s="218"/>
      <c r="E106" s="219"/>
      <c r="F106" s="218"/>
      <c r="G106" s="18"/>
      <c r="H106" s="19"/>
      <c r="I106" s="199"/>
      <c r="J106" s="97"/>
      <c r="K106" s="98"/>
      <c r="L106" s="20" t="str">
        <f>IFERROR(_xlfn.XLOOKUP(G106,自治体,'リスト（非表示予定）'!D$2:D$12),"")</f>
        <v/>
      </c>
      <c r="M106" s="171"/>
      <c r="N106" s="169"/>
    </row>
    <row r="107" spans="1:14" ht="20.100000000000001" customHeight="1" x14ac:dyDescent="0.15">
      <c r="A107" s="207">
        <v>68</v>
      </c>
      <c r="B107" s="206"/>
      <c r="C107" s="217"/>
      <c r="D107" s="218"/>
      <c r="E107" s="219"/>
      <c r="F107" s="218"/>
      <c r="G107" s="18"/>
      <c r="H107" s="19"/>
      <c r="I107" s="199"/>
      <c r="J107" s="97"/>
      <c r="K107" s="98"/>
      <c r="L107" s="20" t="str">
        <f>IFERROR(_xlfn.XLOOKUP(G107,自治体,'リスト（非表示予定）'!D$2:D$12),"")</f>
        <v/>
      </c>
      <c r="M107" s="171"/>
      <c r="N107" s="169"/>
    </row>
    <row r="108" spans="1:14" ht="20.100000000000001" customHeight="1" x14ac:dyDescent="0.15">
      <c r="A108" s="207">
        <v>69</v>
      </c>
      <c r="B108" s="206"/>
      <c r="C108" s="217"/>
      <c r="D108" s="218"/>
      <c r="E108" s="219"/>
      <c r="F108" s="218"/>
      <c r="G108" s="18"/>
      <c r="H108" s="19"/>
      <c r="I108" s="199"/>
      <c r="J108" s="97"/>
      <c r="K108" s="98"/>
      <c r="L108" s="20" t="str">
        <f>IFERROR(_xlfn.XLOOKUP(G108,自治体,'リスト（非表示予定）'!D$2:D$12),"")</f>
        <v/>
      </c>
      <c r="M108" s="171"/>
      <c r="N108" s="169"/>
    </row>
    <row r="109" spans="1:14" ht="20.100000000000001" customHeight="1" x14ac:dyDescent="0.15">
      <c r="A109" s="207">
        <v>70</v>
      </c>
      <c r="B109" s="206"/>
      <c r="C109" s="217"/>
      <c r="D109" s="218"/>
      <c r="E109" s="219"/>
      <c r="F109" s="218"/>
      <c r="G109" s="18"/>
      <c r="H109" s="19"/>
      <c r="I109" s="199"/>
      <c r="J109" s="97"/>
      <c r="K109" s="98"/>
      <c r="L109" s="20" t="str">
        <f>IFERROR(_xlfn.XLOOKUP(G109,自治体,'リスト（非表示予定）'!D$2:D$12),"")</f>
        <v/>
      </c>
      <c r="M109" s="171"/>
      <c r="N109" s="169"/>
    </row>
    <row r="110" spans="1:14" ht="20.100000000000001" customHeight="1" x14ac:dyDescent="0.15">
      <c r="A110" s="207">
        <v>71</v>
      </c>
      <c r="B110" s="206"/>
      <c r="C110" s="217"/>
      <c r="D110" s="218"/>
      <c r="E110" s="219"/>
      <c r="F110" s="218"/>
      <c r="G110" s="18"/>
      <c r="H110" s="19"/>
      <c r="I110" s="199"/>
      <c r="J110" s="97"/>
      <c r="K110" s="98"/>
      <c r="L110" s="20" t="str">
        <f>IFERROR(_xlfn.XLOOKUP(G110,自治体,'リスト（非表示予定）'!D$2:D$12),"")</f>
        <v/>
      </c>
      <c r="M110" s="171"/>
      <c r="N110" s="169"/>
    </row>
    <row r="111" spans="1:14" ht="20.100000000000001" customHeight="1" x14ac:dyDescent="0.15">
      <c r="A111" s="207">
        <v>72</v>
      </c>
      <c r="B111" s="206"/>
      <c r="C111" s="217"/>
      <c r="D111" s="218"/>
      <c r="E111" s="219"/>
      <c r="F111" s="218"/>
      <c r="G111" s="18"/>
      <c r="H111" s="19"/>
      <c r="I111" s="199"/>
      <c r="J111" s="97"/>
      <c r="K111" s="98"/>
      <c r="L111" s="20" t="str">
        <f>IFERROR(_xlfn.XLOOKUP(G111,自治体,'リスト（非表示予定）'!D$2:D$12),"")</f>
        <v/>
      </c>
      <c r="M111" s="171"/>
      <c r="N111" s="169"/>
    </row>
    <row r="112" spans="1:14" ht="20.100000000000001" customHeight="1" x14ac:dyDescent="0.15">
      <c r="A112" s="207">
        <v>73</v>
      </c>
      <c r="B112" s="206"/>
      <c r="C112" s="217"/>
      <c r="D112" s="218"/>
      <c r="E112" s="219"/>
      <c r="F112" s="218"/>
      <c r="G112" s="18"/>
      <c r="H112" s="19"/>
      <c r="I112" s="199"/>
      <c r="J112" s="97"/>
      <c r="K112" s="98"/>
      <c r="L112" s="20" t="str">
        <f>IFERROR(_xlfn.XLOOKUP(G112,自治体,'リスト（非表示予定）'!D$2:D$12),"")</f>
        <v/>
      </c>
      <c r="M112" s="171"/>
      <c r="N112" s="169"/>
    </row>
    <row r="113" spans="1:14" ht="20.100000000000001" customHeight="1" x14ac:dyDescent="0.15">
      <c r="A113" s="207">
        <v>74</v>
      </c>
      <c r="B113" s="206"/>
      <c r="C113" s="217"/>
      <c r="D113" s="218"/>
      <c r="E113" s="219"/>
      <c r="F113" s="218"/>
      <c r="G113" s="18"/>
      <c r="H113" s="19"/>
      <c r="I113" s="199"/>
      <c r="J113" s="97"/>
      <c r="K113" s="98"/>
      <c r="L113" s="20" t="str">
        <f>IFERROR(_xlfn.XLOOKUP(G113,自治体,'リスト（非表示予定）'!D$2:D$12),"")</f>
        <v/>
      </c>
      <c r="M113" s="171"/>
      <c r="N113" s="169"/>
    </row>
    <row r="114" spans="1:14" ht="20.100000000000001" customHeight="1" x14ac:dyDescent="0.15">
      <c r="A114" s="207">
        <v>75</v>
      </c>
      <c r="B114" s="206"/>
      <c r="C114" s="217"/>
      <c r="D114" s="218"/>
      <c r="E114" s="219"/>
      <c r="F114" s="218"/>
      <c r="G114" s="18"/>
      <c r="H114" s="19"/>
      <c r="I114" s="199"/>
      <c r="J114" s="97"/>
      <c r="K114" s="98"/>
      <c r="L114" s="20" t="str">
        <f>IFERROR(_xlfn.XLOOKUP(G114,自治体,'リスト（非表示予定）'!D$2:D$12),"")</f>
        <v/>
      </c>
      <c r="M114" s="171"/>
      <c r="N114" s="169"/>
    </row>
    <row r="115" spans="1:14" ht="20.100000000000001" customHeight="1" x14ac:dyDescent="0.15">
      <c r="A115" s="207">
        <v>76</v>
      </c>
      <c r="B115" s="206"/>
      <c r="C115" s="217"/>
      <c r="D115" s="218"/>
      <c r="E115" s="219"/>
      <c r="F115" s="218"/>
      <c r="G115" s="18"/>
      <c r="H115" s="19"/>
      <c r="I115" s="199"/>
      <c r="J115" s="97"/>
      <c r="K115" s="98"/>
      <c r="L115" s="20" t="str">
        <f>IFERROR(_xlfn.XLOOKUP(G115,自治体,'リスト（非表示予定）'!D$2:D$12),"")</f>
        <v/>
      </c>
      <c r="M115" s="171"/>
      <c r="N115" s="169"/>
    </row>
    <row r="116" spans="1:14" ht="20.100000000000001" customHeight="1" x14ac:dyDescent="0.15">
      <c r="A116" s="207">
        <v>77</v>
      </c>
      <c r="B116" s="206"/>
      <c r="C116" s="217"/>
      <c r="D116" s="218"/>
      <c r="E116" s="219"/>
      <c r="F116" s="218"/>
      <c r="G116" s="18"/>
      <c r="H116" s="19"/>
      <c r="I116" s="199"/>
      <c r="J116" s="97"/>
      <c r="K116" s="98"/>
      <c r="L116" s="20" t="str">
        <f>IFERROR(_xlfn.XLOOKUP(G116,自治体,'リスト（非表示予定）'!D$2:D$12),"")</f>
        <v/>
      </c>
      <c r="M116" s="171"/>
      <c r="N116" s="169"/>
    </row>
    <row r="117" spans="1:14" ht="20.100000000000001" customHeight="1" x14ac:dyDescent="0.15">
      <c r="A117" s="207">
        <v>78</v>
      </c>
      <c r="B117" s="206"/>
      <c r="C117" s="217"/>
      <c r="D117" s="218"/>
      <c r="E117" s="219"/>
      <c r="F117" s="218"/>
      <c r="G117" s="18"/>
      <c r="H117" s="19"/>
      <c r="I117" s="199"/>
      <c r="J117" s="97"/>
      <c r="K117" s="98"/>
      <c r="L117" s="20" t="str">
        <f>IFERROR(_xlfn.XLOOKUP(G117,自治体,'リスト（非表示予定）'!D$2:D$12),"")</f>
        <v/>
      </c>
      <c r="M117" s="171"/>
      <c r="N117" s="169"/>
    </row>
    <row r="118" spans="1:14" ht="20.100000000000001" customHeight="1" x14ac:dyDescent="0.15">
      <c r="A118" s="207">
        <v>79</v>
      </c>
      <c r="B118" s="206"/>
      <c r="C118" s="217"/>
      <c r="D118" s="218"/>
      <c r="E118" s="219"/>
      <c r="F118" s="218"/>
      <c r="G118" s="18"/>
      <c r="H118" s="19"/>
      <c r="I118" s="199"/>
      <c r="J118" s="97"/>
      <c r="K118" s="98"/>
      <c r="L118" s="20" t="str">
        <f>IFERROR(_xlfn.XLOOKUP(G118,自治体,'リスト（非表示予定）'!D$2:D$12),"")</f>
        <v/>
      </c>
      <c r="M118" s="171"/>
      <c r="N118" s="169"/>
    </row>
    <row r="119" spans="1:14" ht="20.100000000000001" customHeight="1" x14ac:dyDescent="0.15">
      <c r="A119" s="207">
        <v>80</v>
      </c>
      <c r="B119" s="206"/>
      <c r="C119" s="217"/>
      <c r="D119" s="218"/>
      <c r="E119" s="219"/>
      <c r="F119" s="218"/>
      <c r="G119" s="18"/>
      <c r="H119" s="19"/>
      <c r="I119" s="199"/>
      <c r="J119" s="97"/>
      <c r="K119" s="98"/>
      <c r="L119" s="20" t="str">
        <f>IFERROR(_xlfn.XLOOKUP(G119,自治体,'リスト（非表示予定）'!D$2:D$12),"")</f>
        <v/>
      </c>
      <c r="M119" s="171"/>
      <c r="N119" s="169"/>
    </row>
    <row r="120" spans="1:14" ht="20.100000000000001" customHeight="1" x14ac:dyDescent="0.15">
      <c r="A120" s="207">
        <v>81</v>
      </c>
      <c r="B120" s="206"/>
      <c r="C120" s="217"/>
      <c r="D120" s="218"/>
      <c r="E120" s="219"/>
      <c r="F120" s="218"/>
      <c r="G120" s="18"/>
      <c r="H120" s="19"/>
      <c r="I120" s="199"/>
      <c r="J120" s="97"/>
      <c r="K120" s="98"/>
      <c r="L120" s="20" t="str">
        <f>IFERROR(_xlfn.XLOOKUP(G120,自治体,'リスト（非表示予定）'!D$2:D$12),"")</f>
        <v/>
      </c>
      <c r="M120" s="171"/>
      <c r="N120" s="169"/>
    </row>
    <row r="121" spans="1:14" ht="20.100000000000001" customHeight="1" x14ac:dyDescent="0.15">
      <c r="A121" s="207">
        <v>82</v>
      </c>
      <c r="B121" s="206"/>
      <c r="C121" s="217"/>
      <c r="D121" s="218"/>
      <c r="E121" s="219"/>
      <c r="F121" s="218"/>
      <c r="G121" s="18"/>
      <c r="H121" s="19"/>
      <c r="I121" s="199"/>
      <c r="J121" s="97"/>
      <c r="K121" s="98"/>
      <c r="L121" s="20" t="str">
        <f>IFERROR(_xlfn.XLOOKUP(G121,自治体,'リスト（非表示予定）'!D$2:D$12),"")</f>
        <v/>
      </c>
      <c r="M121" s="171"/>
      <c r="N121" s="169"/>
    </row>
    <row r="122" spans="1:14" ht="20.100000000000001" customHeight="1" x14ac:dyDescent="0.15">
      <c r="A122" s="207">
        <v>83</v>
      </c>
      <c r="B122" s="206"/>
      <c r="C122" s="217"/>
      <c r="D122" s="218"/>
      <c r="E122" s="219"/>
      <c r="F122" s="218"/>
      <c r="G122" s="18"/>
      <c r="H122" s="19"/>
      <c r="I122" s="199"/>
      <c r="J122" s="97"/>
      <c r="K122" s="98"/>
      <c r="L122" s="20" t="str">
        <f>IFERROR(_xlfn.XLOOKUP(G122,自治体,'リスト（非表示予定）'!D$2:D$12),"")</f>
        <v/>
      </c>
      <c r="M122" s="171"/>
      <c r="N122" s="169"/>
    </row>
    <row r="123" spans="1:14" ht="20.100000000000001" customHeight="1" x14ac:dyDescent="0.15">
      <c r="A123" s="207">
        <v>84</v>
      </c>
      <c r="B123" s="206"/>
      <c r="C123" s="217"/>
      <c r="D123" s="218"/>
      <c r="E123" s="219"/>
      <c r="F123" s="218"/>
      <c r="G123" s="18"/>
      <c r="H123" s="19"/>
      <c r="I123" s="199"/>
      <c r="J123" s="97"/>
      <c r="K123" s="98"/>
      <c r="L123" s="20" t="str">
        <f>IFERROR(_xlfn.XLOOKUP(G123,自治体,'リスト（非表示予定）'!D$2:D$12),"")</f>
        <v/>
      </c>
      <c r="M123" s="171"/>
      <c r="N123" s="169"/>
    </row>
    <row r="124" spans="1:14" ht="20.100000000000001" customHeight="1" x14ac:dyDescent="0.15">
      <c r="A124" s="207">
        <v>85</v>
      </c>
      <c r="B124" s="206"/>
      <c r="C124" s="217"/>
      <c r="D124" s="218"/>
      <c r="E124" s="219"/>
      <c r="F124" s="218"/>
      <c r="G124" s="18"/>
      <c r="H124" s="19"/>
      <c r="I124" s="199"/>
      <c r="J124" s="97"/>
      <c r="K124" s="98"/>
      <c r="L124" s="20" t="str">
        <f>IFERROR(_xlfn.XLOOKUP(G124,自治体,'リスト（非表示予定）'!D$2:D$12),"")</f>
        <v/>
      </c>
      <c r="M124" s="171"/>
      <c r="N124" s="169"/>
    </row>
    <row r="125" spans="1:14" ht="20.100000000000001" customHeight="1" x14ac:dyDescent="0.15">
      <c r="A125" s="207">
        <v>86</v>
      </c>
      <c r="B125" s="206"/>
      <c r="C125" s="217"/>
      <c r="D125" s="218"/>
      <c r="E125" s="219"/>
      <c r="F125" s="218"/>
      <c r="G125" s="18"/>
      <c r="H125" s="19"/>
      <c r="I125" s="199"/>
      <c r="J125" s="97"/>
      <c r="K125" s="98"/>
      <c r="L125" s="20" t="str">
        <f>IFERROR(_xlfn.XLOOKUP(G125,自治体,'リスト（非表示予定）'!D$2:D$12),"")</f>
        <v/>
      </c>
      <c r="M125" s="171"/>
      <c r="N125" s="169"/>
    </row>
    <row r="126" spans="1:14" ht="20.100000000000001" customHeight="1" x14ac:dyDescent="0.15">
      <c r="A126" s="207">
        <v>87</v>
      </c>
      <c r="B126" s="206"/>
      <c r="C126" s="217"/>
      <c r="D126" s="218"/>
      <c r="E126" s="219"/>
      <c r="F126" s="218"/>
      <c r="G126" s="18"/>
      <c r="H126" s="19"/>
      <c r="I126" s="199"/>
      <c r="J126" s="97"/>
      <c r="K126" s="98"/>
      <c r="L126" s="20" t="str">
        <f>IFERROR(_xlfn.XLOOKUP(G126,自治体,'リスト（非表示予定）'!D$2:D$12),"")</f>
        <v/>
      </c>
      <c r="M126" s="171"/>
      <c r="N126" s="169"/>
    </row>
    <row r="127" spans="1:14" ht="20.100000000000001" customHeight="1" x14ac:dyDescent="0.15">
      <c r="A127" s="207">
        <v>88</v>
      </c>
      <c r="B127" s="206"/>
      <c r="C127" s="217"/>
      <c r="D127" s="218"/>
      <c r="E127" s="219"/>
      <c r="F127" s="218"/>
      <c r="G127" s="18"/>
      <c r="H127" s="19"/>
      <c r="I127" s="199"/>
      <c r="J127" s="97"/>
      <c r="K127" s="98"/>
      <c r="L127" s="20" t="str">
        <f>IFERROR(_xlfn.XLOOKUP(G127,自治体,'リスト（非表示予定）'!D$2:D$12),"")</f>
        <v/>
      </c>
      <c r="M127" s="171"/>
      <c r="N127" s="169"/>
    </row>
    <row r="128" spans="1:14" ht="20.100000000000001" customHeight="1" x14ac:dyDescent="0.15">
      <c r="A128" s="207">
        <v>89</v>
      </c>
      <c r="B128" s="206"/>
      <c r="C128" s="217"/>
      <c r="D128" s="218"/>
      <c r="E128" s="219"/>
      <c r="F128" s="218"/>
      <c r="G128" s="18"/>
      <c r="H128" s="19"/>
      <c r="I128" s="199"/>
      <c r="J128" s="97"/>
      <c r="K128" s="98"/>
      <c r="L128" s="20" t="str">
        <f>IFERROR(_xlfn.XLOOKUP(G128,自治体,'リスト（非表示予定）'!D$2:D$12),"")</f>
        <v/>
      </c>
      <c r="M128" s="171"/>
      <c r="N128" s="169"/>
    </row>
    <row r="129" spans="1:14" ht="20.100000000000001" customHeight="1" x14ac:dyDescent="0.15">
      <c r="A129" s="207">
        <v>90</v>
      </c>
      <c r="B129" s="206"/>
      <c r="C129" s="217"/>
      <c r="D129" s="218"/>
      <c r="E129" s="219"/>
      <c r="F129" s="218"/>
      <c r="G129" s="18"/>
      <c r="H129" s="19"/>
      <c r="I129" s="199"/>
      <c r="J129" s="97"/>
      <c r="K129" s="98"/>
      <c r="L129" s="20" t="str">
        <f>IFERROR(_xlfn.XLOOKUP(G129,自治体,'リスト（非表示予定）'!D$2:D$12),"")</f>
        <v/>
      </c>
      <c r="M129" s="171"/>
      <c r="N129" s="169"/>
    </row>
    <row r="130" spans="1:14" ht="20.100000000000001" customHeight="1" x14ac:dyDescent="0.15">
      <c r="A130" s="207">
        <v>91</v>
      </c>
      <c r="B130" s="206"/>
      <c r="C130" s="217"/>
      <c r="D130" s="218"/>
      <c r="E130" s="219"/>
      <c r="F130" s="218"/>
      <c r="G130" s="18"/>
      <c r="H130" s="19"/>
      <c r="I130" s="199"/>
      <c r="J130" s="97"/>
      <c r="K130" s="98"/>
      <c r="L130" s="20" t="str">
        <f>IFERROR(_xlfn.XLOOKUP(G130,自治体,'リスト（非表示予定）'!D$2:D$12),"")</f>
        <v/>
      </c>
      <c r="M130" s="171"/>
      <c r="N130" s="169"/>
    </row>
    <row r="131" spans="1:14" ht="20.100000000000001" customHeight="1" x14ac:dyDescent="0.15">
      <c r="A131" s="207">
        <v>92</v>
      </c>
      <c r="B131" s="206"/>
      <c r="C131" s="217"/>
      <c r="D131" s="218"/>
      <c r="E131" s="219"/>
      <c r="F131" s="218"/>
      <c r="G131" s="18"/>
      <c r="H131" s="19"/>
      <c r="I131" s="199"/>
      <c r="J131" s="97"/>
      <c r="K131" s="98"/>
      <c r="L131" s="20" t="str">
        <f>IFERROR(_xlfn.XLOOKUP(G131,自治体,'リスト（非表示予定）'!D$2:D$12),"")</f>
        <v/>
      </c>
      <c r="M131" s="171"/>
      <c r="N131" s="169"/>
    </row>
    <row r="132" spans="1:14" ht="20.100000000000001" customHeight="1" x14ac:dyDescent="0.15">
      <c r="A132" s="207">
        <v>93</v>
      </c>
      <c r="B132" s="206"/>
      <c r="C132" s="217"/>
      <c r="D132" s="218"/>
      <c r="E132" s="219"/>
      <c r="F132" s="218"/>
      <c r="G132" s="18"/>
      <c r="H132" s="19"/>
      <c r="I132" s="199"/>
      <c r="J132" s="97"/>
      <c r="K132" s="98"/>
      <c r="L132" s="20" t="str">
        <f>IFERROR(_xlfn.XLOOKUP(G132,自治体,'リスト（非表示予定）'!D$2:D$12),"")</f>
        <v/>
      </c>
      <c r="M132" s="171"/>
      <c r="N132" s="169"/>
    </row>
    <row r="133" spans="1:14" ht="20.100000000000001" customHeight="1" x14ac:dyDescent="0.15">
      <c r="A133" s="207">
        <v>94</v>
      </c>
      <c r="B133" s="206"/>
      <c r="C133" s="217"/>
      <c r="D133" s="218"/>
      <c r="E133" s="219"/>
      <c r="F133" s="218"/>
      <c r="G133" s="18"/>
      <c r="H133" s="19"/>
      <c r="I133" s="199"/>
      <c r="J133" s="97"/>
      <c r="K133" s="98"/>
      <c r="L133" s="20" t="str">
        <f>IFERROR(_xlfn.XLOOKUP(G133,自治体,'リスト（非表示予定）'!D$2:D$12),"")</f>
        <v/>
      </c>
      <c r="M133" s="171"/>
      <c r="N133" s="169"/>
    </row>
    <row r="134" spans="1:14" ht="20.100000000000001" customHeight="1" x14ac:dyDescent="0.15">
      <c r="A134" s="207">
        <v>95</v>
      </c>
      <c r="B134" s="206"/>
      <c r="C134" s="217"/>
      <c r="D134" s="218"/>
      <c r="E134" s="219"/>
      <c r="F134" s="218"/>
      <c r="G134" s="18"/>
      <c r="H134" s="19"/>
      <c r="I134" s="199"/>
      <c r="J134" s="97"/>
      <c r="K134" s="98"/>
      <c r="L134" s="20" t="str">
        <f>IFERROR(_xlfn.XLOOKUP(G134,自治体,'リスト（非表示予定）'!D$2:D$12),"")</f>
        <v/>
      </c>
      <c r="M134" s="171"/>
      <c r="N134" s="169"/>
    </row>
    <row r="135" spans="1:14" ht="20.100000000000001" customHeight="1" x14ac:dyDescent="0.15">
      <c r="A135" s="207">
        <v>96</v>
      </c>
      <c r="B135" s="206"/>
      <c r="C135" s="217"/>
      <c r="D135" s="218"/>
      <c r="E135" s="219"/>
      <c r="F135" s="218"/>
      <c r="G135" s="18"/>
      <c r="H135" s="19"/>
      <c r="I135" s="199"/>
      <c r="J135" s="97"/>
      <c r="K135" s="98"/>
      <c r="L135" s="20" t="str">
        <f>IFERROR(_xlfn.XLOOKUP(G135,自治体,'リスト（非表示予定）'!D$2:D$12),"")</f>
        <v/>
      </c>
      <c r="M135" s="171"/>
      <c r="N135" s="169"/>
    </row>
    <row r="136" spans="1:14" ht="20.100000000000001" customHeight="1" x14ac:dyDescent="0.15">
      <c r="A136" s="207">
        <v>97</v>
      </c>
      <c r="B136" s="206"/>
      <c r="C136" s="217"/>
      <c r="D136" s="218"/>
      <c r="E136" s="219"/>
      <c r="F136" s="218"/>
      <c r="G136" s="18"/>
      <c r="H136" s="19"/>
      <c r="I136" s="199"/>
      <c r="J136" s="97"/>
      <c r="K136" s="98"/>
      <c r="L136" s="20" t="str">
        <f>IFERROR(_xlfn.XLOOKUP(G136,自治体,'リスト（非表示予定）'!D$2:D$12),"")</f>
        <v/>
      </c>
      <c r="M136" s="171"/>
      <c r="N136" s="169"/>
    </row>
    <row r="137" spans="1:14" ht="20.100000000000001" customHeight="1" x14ac:dyDescent="0.15">
      <c r="A137" s="207">
        <v>98</v>
      </c>
      <c r="B137" s="206"/>
      <c r="C137" s="217"/>
      <c r="D137" s="218"/>
      <c r="E137" s="219"/>
      <c r="F137" s="218"/>
      <c r="G137" s="18"/>
      <c r="H137" s="19"/>
      <c r="I137" s="199"/>
      <c r="J137" s="97"/>
      <c r="K137" s="98"/>
      <c r="L137" s="20" t="str">
        <f>IFERROR(_xlfn.XLOOKUP(G137,自治体,'リスト（非表示予定）'!D$2:D$12),"")</f>
        <v/>
      </c>
      <c r="M137" s="171"/>
      <c r="N137" s="169"/>
    </row>
    <row r="138" spans="1:14" ht="20.100000000000001" customHeight="1" x14ac:dyDescent="0.15">
      <c r="A138" s="207">
        <v>99</v>
      </c>
      <c r="B138" s="206"/>
      <c r="C138" s="217"/>
      <c r="D138" s="218"/>
      <c r="E138" s="219"/>
      <c r="F138" s="218"/>
      <c r="G138" s="18"/>
      <c r="H138" s="19"/>
      <c r="I138" s="199"/>
      <c r="J138" s="97"/>
      <c r="K138" s="98"/>
      <c r="L138" s="20" t="str">
        <f>IFERROR(_xlfn.XLOOKUP(G138,自治体,'リスト（非表示予定）'!D$2:D$12),"")</f>
        <v/>
      </c>
      <c r="M138" s="171"/>
      <c r="N138" s="169"/>
    </row>
    <row r="139" spans="1:14" ht="20.100000000000001" customHeight="1" x14ac:dyDescent="0.15">
      <c r="A139" s="207">
        <v>100</v>
      </c>
      <c r="B139" s="206"/>
      <c r="C139" s="217"/>
      <c r="D139" s="218"/>
      <c r="E139" s="219"/>
      <c r="F139" s="218"/>
      <c r="G139" s="18"/>
      <c r="H139" s="19"/>
      <c r="I139" s="199"/>
      <c r="J139" s="97"/>
      <c r="K139" s="98"/>
      <c r="L139" s="20" t="str">
        <f>IFERROR(_xlfn.XLOOKUP(G139,自治体,'リスト（非表示予定）'!D$2:D$12),"")</f>
        <v/>
      </c>
      <c r="M139" s="171"/>
      <c r="N139" s="169"/>
    </row>
    <row r="140" spans="1:14" ht="20.100000000000001" customHeight="1" x14ac:dyDescent="0.15">
      <c r="A140" s="207">
        <v>101</v>
      </c>
      <c r="B140" s="206"/>
      <c r="C140" s="217"/>
      <c r="D140" s="218"/>
      <c r="E140" s="219"/>
      <c r="F140" s="218"/>
      <c r="G140" s="18"/>
      <c r="H140" s="19"/>
      <c r="I140" s="199"/>
      <c r="J140" s="97"/>
      <c r="K140" s="98"/>
      <c r="L140" s="20" t="str">
        <f>IFERROR(_xlfn.XLOOKUP(G140,自治体,'リスト（非表示予定）'!D$2:D$12),"")</f>
        <v/>
      </c>
      <c r="M140" s="171"/>
      <c r="N140" s="169"/>
    </row>
    <row r="141" spans="1:14" ht="20.100000000000001" customHeight="1" x14ac:dyDescent="0.15">
      <c r="A141" s="207">
        <v>102</v>
      </c>
      <c r="B141" s="206"/>
      <c r="C141" s="217"/>
      <c r="D141" s="218"/>
      <c r="E141" s="219"/>
      <c r="F141" s="218"/>
      <c r="G141" s="18"/>
      <c r="H141" s="19"/>
      <c r="I141" s="199"/>
      <c r="J141" s="97"/>
      <c r="K141" s="98"/>
      <c r="L141" s="20" t="str">
        <f>IFERROR(_xlfn.XLOOKUP(G141,自治体,'リスト（非表示予定）'!D$2:D$12),"")</f>
        <v/>
      </c>
      <c r="M141" s="171"/>
      <c r="N141" s="169"/>
    </row>
    <row r="142" spans="1:14" ht="20.100000000000001" customHeight="1" x14ac:dyDescent="0.15">
      <c r="A142" s="207">
        <v>103</v>
      </c>
      <c r="B142" s="206"/>
      <c r="C142" s="217"/>
      <c r="D142" s="218"/>
      <c r="E142" s="219"/>
      <c r="F142" s="218"/>
      <c r="G142" s="18"/>
      <c r="H142" s="19"/>
      <c r="I142" s="199"/>
      <c r="J142" s="97"/>
      <c r="K142" s="98"/>
      <c r="L142" s="20" t="str">
        <f>IFERROR(_xlfn.XLOOKUP(G142,自治体,'リスト（非表示予定）'!D$2:D$12),"")</f>
        <v/>
      </c>
      <c r="M142" s="171"/>
      <c r="N142" s="169"/>
    </row>
    <row r="143" spans="1:14" ht="20.100000000000001" customHeight="1" x14ac:dyDescent="0.15">
      <c r="A143" s="207">
        <v>104</v>
      </c>
      <c r="B143" s="206"/>
      <c r="C143" s="217"/>
      <c r="D143" s="218"/>
      <c r="E143" s="219"/>
      <c r="F143" s="218"/>
      <c r="G143" s="18"/>
      <c r="H143" s="19"/>
      <c r="I143" s="199"/>
      <c r="J143" s="97"/>
      <c r="K143" s="98"/>
      <c r="L143" s="20" t="str">
        <f>IFERROR(_xlfn.XLOOKUP(G143,自治体,'リスト（非表示予定）'!D$2:D$12),"")</f>
        <v/>
      </c>
      <c r="M143" s="171"/>
      <c r="N143" s="169"/>
    </row>
    <row r="144" spans="1:14" ht="20.100000000000001" customHeight="1" x14ac:dyDescent="0.15">
      <c r="A144" s="207">
        <v>105</v>
      </c>
      <c r="B144" s="206"/>
      <c r="C144" s="217"/>
      <c r="D144" s="218"/>
      <c r="E144" s="219"/>
      <c r="F144" s="218"/>
      <c r="G144" s="18"/>
      <c r="H144" s="19"/>
      <c r="I144" s="199"/>
      <c r="J144" s="97"/>
      <c r="K144" s="98"/>
      <c r="L144" s="20" t="str">
        <f>IFERROR(_xlfn.XLOOKUP(G144,自治体,'リスト（非表示予定）'!D$2:D$12),"")</f>
        <v/>
      </c>
      <c r="M144" s="171"/>
      <c r="N144" s="169"/>
    </row>
    <row r="145" spans="1:14" ht="20.100000000000001" customHeight="1" x14ac:dyDescent="0.15">
      <c r="A145" s="207">
        <v>106</v>
      </c>
      <c r="B145" s="206"/>
      <c r="C145" s="217"/>
      <c r="D145" s="218"/>
      <c r="E145" s="219"/>
      <c r="F145" s="218"/>
      <c r="G145" s="18"/>
      <c r="H145" s="19"/>
      <c r="I145" s="199"/>
      <c r="J145" s="97"/>
      <c r="K145" s="98"/>
      <c r="L145" s="20" t="str">
        <f>IFERROR(_xlfn.XLOOKUP(G145,自治体,'リスト（非表示予定）'!D$2:D$12),"")</f>
        <v/>
      </c>
      <c r="M145" s="171"/>
      <c r="N145" s="169"/>
    </row>
    <row r="146" spans="1:14" ht="20.100000000000001" customHeight="1" x14ac:dyDescent="0.15">
      <c r="A146" s="207">
        <v>107</v>
      </c>
      <c r="B146" s="206"/>
      <c r="C146" s="217"/>
      <c r="D146" s="218"/>
      <c r="E146" s="219"/>
      <c r="F146" s="218"/>
      <c r="G146" s="18"/>
      <c r="H146" s="19"/>
      <c r="I146" s="199"/>
      <c r="J146" s="97"/>
      <c r="K146" s="98"/>
      <c r="L146" s="20" t="str">
        <f>IFERROR(_xlfn.XLOOKUP(G146,自治体,'リスト（非表示予定）'!D$2:D$12),"")</f>
        <v/>
      </c>
      <c r="M146" s="171"/>
      <c r="N146" s="169"/>
    </row>
    <row r="147" spans="1:14" ht="20.100000000000001" customHeight="1" x14ac:dyDescent="0.15">
      <c r="A147" s="207">
        <v>108</v>
      </c>
      <c r="B147" s="206"/>
      <c r="C147" s="217"/>
      <c r="D147" s="218"/>
      <c r="E147" s="219"/>
      <c r="F147" s="218"/>
      <c r="G147" s="18"/>
      <c r="H147" s="19"/>
      <c r="I147" s="199"/>
      <c r="J147" s="97"/>
      <c r="K147" s="98"/>
      <c r="L147" s="20" t="str">
        <f>IFERROR(_xlfn.XLOOKUP(G147,自治体,'リスト（非表示予定）'!D$2:D$12),"")</f>
        <v/>
      </c>
      <c r="M147" s="171"/>
      <c r="N147" s="169"/>
    </row>
    <row r="148" spans="1:14" ht="20.100000000000001" customHeight="1" x14ac:dyDescent="0.15">
      <c r="A148" s="207">
        <v>109</v>
      </c>
      <c r="B148" s="206"/>
      <c r="C148" s="217"/>
      <c r="D148" s="218"/>
      <c r="E148" s="219"/>
      <c r="F148" s="218"/>
      <c r="G148" s="18"/>
      <c r="H148" s="19"/>
      <c r="I148" s="199"/>
      <c r="J148" s="97"/>
      <c r="K148" s="98"/>
      <c r="L148" s="20" t="str">
        <f>IFERROR(_xlfn.XLOOKUP(G148,自治体,'リスト（非表示予定）'!D$2:D$12),"")</f>
        <v/>
      </c>
      <c r="M148" s="171"/>
      <c r="N148" s="169"/>
    </row>
    <row r="149" spans="1:14" ht="20.100000000000001" customHeight="1" x14ac:dyDescent="0.15">
      <c r="A149" s="207">
        <v>110</v>
      </c>
      <c r="B149" s="206"/>
      <c r="C149" s="217"/>
      <c r="D149" s="218"/>
      <c r="E149" s="219"/>
      <c r="F149" s="218"/>
      <c r="G149" s="18"/>
      <c r="H149" s="19"/>
      <c r="I149" s="199"/>
      <c r="J149" s="97"/>
      <c r="K149" s="98"/>
      <c r="L149" s="20" t="str">
        <f>IFERROR(_xlfn.XLOOKUP(G149,自治体,'リスト（非表示予定）'!D$2:D$12),"")</f>
        <v/>
      </c>
      <c r="M149" s="171"/>
      <c r="N149" s="169"/>
    </row>
    <row r="150" spans="1:14" ht="20.100000000000001" customHeight="1" x14ac:dyDescent="0.15">
      <c r="A150" s="207">
        <v>111</v>
      </c>
      <c r="B150" s="206"/>
      <c r="C150" s="217"/>
      <c r="D150" s="218"/>
      <c r="E150" s="219"/>
      <c r="F150" s="218"/>
      <c r="G150" s="18"/>
      <c r="H150" s="19"/>
      <c r="I150" s="199"/>
      <c r="J150" s="97"/>
      <c r="K150" s="98"/>
      <c r="L150" s="20" t="str">
        <f>IFERROR(_xlfn.XLOOKUP(G150,自治体,'リスト（非表示予定）'!D$2:D$12),"")</f>
        <v/>
      </c>
      <c r="M150" s="171"/>
      <c r="N150" s="169"/>
    </row>
    <row r="151" spans="1:14" ht="20.100000000000001" customHeight="1" x14ac:dyDescent="0.15">
      <c r="A151" s="207">
        <v>112</v>
      </c>
      <c r="B151" s="206"/>
      <c r="C151" s="217"/>
      <c r="D151" s="218"/>
      <c r="E151" s="219"/>
      <c r="F151" s="218"/>
      <c r="G151" s="18"/>
      <c r="H151" s="19"/>
      <c r="I151" s="199"/>
      <c r="J151" s="97"/>
      <c r="K151" s="98"/>
      <c r="L151" s="20" t="str">
        <f>IFERROR(_xlfn.XLOOKUP(G151,自治体,'リスト（非表示予定）'!D$2:D$12),"")</f>
        <v/>
      </c>
      <c r="M151" s="171"/>
      <c r="N151" s="169"/>
    </row>
    <row r="152" spans="1:14" ht="20.100000000000001" customHeight="1" x14ac:dyDescent="0.15">
      <c r="A152" s="207">
        <v>113</v>
      </c>
      <c r="B152" s="206"/>
      <c r="C152" s="217"/>
      <c r="D152" s="218"/>
      <c r="E152" s="219"/>
      <c r="F152" s="218"/>
      <c r="G152" s="18"/>
      <c r="H152" s="19"/>
      <c r="I152" s="199"/>
      <c r="J152" s="97"/>
      <c r="K152" s="98"/>
      <c r="L152" s="20" t="str">
        <f>IFERROR(_xlfn.XLOOKUP(G152,自治体,'リスト（非表示予定）'!D$2:D$12),"")</f>
        <v/>
      </c>
      <c r="M152" s="171"/>
      <c r="N152" s="169"/>
    </row>
    <row r="153" spans="1:14" ht="20.100000000000001" customHeight="1" x14ac:dyDescent="0.15">
      <c r="A153" s="207">
        <v>114</v>
      </c>
      <c r="B153" s="206"/>
      <c r="C153" s="217"/>
      <c r="D153" s="218"/>
      <c r="E153" s="219"/>
      <c r="F153" s="218"/>
      <c r="G153" s="18"/>
      <c r="H153" s="19"/>
      <c r="I153" s="199"/>
      <c r="J153" s="97"/>
      <c r="K153" s="98"/>
      <c r="L153" s="20" t="str">
        <f>IFERROR(_xlfn.XLOOKUP(G153,自治体,'リスト（非表示予定）'!D$2:D$12),"")</f>
        <v/>
      </c>
      <c r="M153" s="171"/>
      <c r="N153" s="169"/>
    </row>
    <row r="154" spans="1:14" ht="20.100000000000001" customHeight="1" x14ac:dyDescent="0.15">
      <c r="A154" s="207">
        <v>115</v>
      </c>
      <c r="B154" s="206"/>
      <c r="C154" s="217"/>
      <c r="D154" s="218"/>
      <c r="E154" s="219"/>
      <c r="F154" s="218"/>
      <c r="G154" s="18"/>
      <c r="H154" s="19"/>
      <c r="I154" s="199"/>
      <c r="J154" s="97"/>
      <c r="K154" s="98"/>
      <c r="L154" s="20" t="str">
        <f>IFERROR(_xlfn.XLOOKUP(G154,自治体,'リスト（非表示予定）'!D$2:D$12),"")</f>
        <v/>
      </c>
      <c r="M154" s="171"/>
      <c r="N154" s="169"/>
    </row>
    <row r="155" spans="1:14" ht="20.100000000000001" customHeight="1" x14ac:dyDescent="0.15">
      <c r="A155" s="207">
        <v>116</v>
      </c>
      <c r="B155" s="206"/>
      <c r="C155" s="217"/>
      <c r="D155" s="218"/>
      <c r="E155" s="219"/>
      <c r="F155" s="218"/>
      <c r="G155" s="18"/>
      <c r="H155" s="19"/>
      <c r="I155" s="199"/>
      <c r="J155" s="97"/>
      <c r="K155" s="98"/>
      <c r="L155" s="20" t="str">
        <f>IFERROR(_xlfn.XLOOKUP(G155,自治体,'リスト（非表示予定）'!D$2:D$12),"")</f>
        <v/>
      </c>
      <c r="M155" s="171"/>
      <c r="N155" s="169"/>
    </row>
    <row r="156" spans="1:14" ht="20.100000000000001" customHeight="1" x14ac:dyDescent="0.15">
      <c r="A156" s="207">
        <v>117</v>
      </c>
      <c r="B156" s="206"/>
      <c r="C156" s="217"/>
      <c r="D156" s="218"/>
      <c r="E156" s="219"/>
      <c r="F156" s="218"/>
      <c r="G156" s="18"/>
      <c r="H156" s="19"/>
      <c r="I156" s="199"/>
      <c r="J156" s="97"/>
      <c r="K156" s="98"/>
      <c r="L156" s="20" t="str">
        <f>IFERROR(_xlfn.XLOOKUP(G156,自治体,'リスト（非表示予定）'!D$2:D$12),"")</f>
        <v/>
      </c>
      <c r="M156" s="171"/>
      <c r="N156" s="169"/>
    </row>
    <row r="157" spans="1:14" ht="20.100000000000001" customHeight="1" x14ac:dyDescent="0.15">
      <c r="A157" s="207">
        <v>118</v>
      </c>
      <c r="B157" s="206"/>
      <c r="C157" s="217"/>
      <c r="D157" s="218"/>
      <c r="E157" s="219"/>
      <c r="F157" s="218"/>
      <c r="G157" s="18"/>
      <c r="H157" s="19"/>
      <c r="I157" s="199"/>
      <c r="J157" s="97"/>
      <c r="K157" s="98"/>
      <c r="L157" s="20" t="str">
        <f>IFERROR(_xlfn.XLOOKUP(G157,自治体,'リスト（非表示予定）'!D$2:D$12),"")</f>
        <v/>
      </c>
      <c r="M157" s="171"/>
      <c r="N157" s="169"/>
    </row>
    <row r="158" spans="1:14" ht="20.100000000000001" customHeight="1" x14ac:dyDescent="0.15">
      <c r="A158" s="207">
        <v>119</v>
      </c>
      <c r="B158" s="206"/>
      <c r="C158" s="217"/>
      <c r="D158" s="218"/>
      <c r="E158" s="219"/>
      <c r="F158" s="218"/>
      <c r="G158" s="18"/>
      <c r="H158" s="19"/>
      <c r="I158" s="199"/>
      <c r="J158" s="97"/>
      <c r="K158" s="98"/>
      <c r="L158" s="20" t="str">
        <f>IFERROR(_xlfn.XLOOKUP(G158,自治体,'リスト（非表示予定）'!D$2:D$12),"")</f>
        <v/>
      </c>
      <c r="M158" s="171"/>
      <c r="N158" s="169"/>
    </row>
    <row r="159" spans="1:14" ht="20.100000000000001" customHeight="1" x14ac:dyDescent="0.15">
      <c r="A159" s="207">
        <v>120</v>
      </c>
      <c r="B159" s="206"/>
      <c r="C159" s="217"/>
      <c r="D159" s="218"/>
      <c r="E159" s="219"/>
      <c r="F159" s="218"/>
      <c r="G159" s="18"/>
      <c r="H159" s="19"/>
      <c r="I159" s="199"/>
      <c r="J159" s="97"/>
      <c r="K159" s="98"/>
      <c r="L159" s="20" t="str">
        <f>IFERROR(_xlfn.XLOOKUP(G159,自治体,'リスト（非表示予定）'!D$2:D$12),"")</f>
        <v/>
      </c>
      <c r="M159" s="171"/>
      <c r="N159" s="169"/>
    </row>
    <row r="160" spans="1:14" ht="20.100000000000001" customHeight="1" x14ac:dyDescent="0.15">
      <c r="A160" s="207">
        <v>121</v>
      </c>
      <c r="B160" s="206"/>
      <c r="C160" s="217"/>
      <c r="D160" s="218"/>
      <c r="E160" s="219"/>
      <c r="F160" s="218"/>
      <c r="G160" s="18"/>
      <c r="H160" s="19"/>
      <c r="I160" s="199"/>
      <c r="J160" s="97"/>
      <c r="K160" s="98"/>
      <c r="L160" s="20" t="str">
        <f>IFERROR(_xlfn.XLOOKUP(G160,自治体,'リスト（非表示予定）'!D$2:D$12),"")</f>
        <v/>
      </c>
      <c r="M160" s="171"/>
      <c r="N160" s="169"/>
    </row>
    <row r="161" spans="1:14" ht="20.100000000000001" customHeight="1" x14ac:dyDescent="0.15">
      <c r="A161" s="207">
        <v>122</v>
      </c>
      <c r="B161" s="206"/>
      <c r="C161" s="217"/>
      <c r="D161" s="218"/>
      <c r="E161" s="219"/>
      <c r="F161" s="218"/>
      <c r="G161" s="18"/>
      <c r="H161" s="19"/>
      <c r="I161" s="199"/>
      <c r="J161" s="97"/>
      <c r="K161" s="98"/>
      <c r="L161" s="20" t="str">
        <f>IFERROR(_xlfn.XLOOKUP(G161,自治体,'リスト（非表示予定）'!D$2:D$12),"")</f>
        <v/>
      </c>
      <c r="M161" s="171"/>
      <c r="N161" s="169"/>
    </row>
    <row r="162" spans="1:14" ht="20.100000000000001" customHeight="1" x14ac:dyDescent="0.15">
      <c r="A162" s="207">
        <v>123</v>
      </c>
      <c r="B162" s="206"/>
      <c r="C162" s="217"/>
      <c r="D162" s="218"/>
      <c r="E162" s="219"/>
      <c r="F162" s="218"/>
      <c r="G162" s="18"/>
      <c r="H162" s="19"/>
      <c r="I162" s="199"/>
      <c r="J162" s="97"/>
      <c r="K162" s="98"/>
      <c r="L162" s="20" t="str">
        <f>IFERROR(_xlfn.XLOOKUP(G162,自治体,'リスト（非表示予定）'!D$2:D$12),"")</f>
        <v/>
      </c>
      <c r="M162" s="171"/>
      <c r="N162" s="169"/>
    </row>
    <row r="163" spans="1:14" ht="20.100000000000001" customHeight="1" x14ac:dyDescent="0.15">
      <c r="A163" s="207">
        <v>124</v>
      </c>
      <c r="B163" s="206"/>
      <c r="C163" s="217"/>
      <c r="D163" s="218"/>
      <c r="E163" s="219"/>
      <c r="F163" s="218"/>
      <c r="G163" s="18"/>
      <c r="H163" s="19"/>
      <c r="I163" s="199"/>
      <c r="J163" s="97"/>
      <c r="K163" s="98"/>
      <c r="L163" s="20" t="str">
        <f>IFERROR(_xlfn.XLOOKUP(G163,自治体,'リスト（非表示予定）'!D$2:D$12),"")</f>
        <v/>
      </c>
      <c r="M163" s="171"/>
      <c r="N163" s="169"/>
    </row>
    <row r="164" spans="1:14" ht="20.100000000000001" customHeight="1" x14ac:dyDescent="0.15">
      <c r="A164" s="207">
        <v>125</v>
      </c>
      <c r="B164" s="206"/>
      <c r="C164" s="217"/>
      <c r="D164" s="218"/>
      <c r="E164" s="219"/>
      <c r="F164" s="218"/>
      <c r="G164" s="18"/>
      <c r="H164" s="19"/>
      <c r="I164" s="199"/>
      <c r="J164" s="97"/>
      <c r="K164" s="98"/>
      <c r="L164" s="20" t="str">
        <f>IFERROR(_xlfn.XLOOKUP(G164,自治体,'リスト（非表示予定）'!D$2:D$12),"")</f>
        <v/>
      </c>
      <c r="M164" s="171"/>
      <c r="N164" s="169"/>
    </row>
    <row r="165" spans="1:14" ht="20.100000000000001" customHeight="1" x14ac:dyDescent="0.15">
      <c r="A165" s="207">
        <v>126</v>
      </c>
      <c r="B165" s="206"/>
      <c r="C165" s="217"/>
      <c r="D165" s="218"/>
      <c r="E165" s="219"/>
      <c r="F165" s="218"/>
      <c r="G165" s="18"/>
      <c r="H165" s="19"/>
      <c r="I165" s="199"/>
      <c r="J165" s="97"/>
      <c r="K165" s="98"/>
      <c r="L165" s="20" t="str">
        <f>IFERROR(_xlfn.XLOOKUP(G165,自治体,'リスト（非表示予定）'!D$2:D$12),"")</f>
        <v/>
      </c>
      <c r="M165" s="171"/>
      <c r="N165" s="169"/>
    </row>
    <row r="166" spans="1:14" ht="20.100000000000001" customHeight="1" x14ac:dyDescent="0.15">
      <c r="A166" s="207">
        <v>127</v>
      </c>
      <c r="B166" s="206"/>
      <c r="C166" s="217"/>
      <c r="D166" s="218"/>
      <c r="E166" s="219"/>
      <c r="F166" s="218"/>
      <c r="G166" s="18"/>
      <c r="H166" s="19"/>
      <c r="I166" s="199"/>
      <c r="J166" s="97"/>
      <c r="K166" s="98"/>
      <c r="L166" s="20" t="str">
        <f>IFERROR(_xlfn.XLOOKUP(G166,自治体,'リスト（非表示予定）'!D$2:D$12),"")</f>
        <v/>
      </c>
      <c r="M166" s="171"/>
      <c r="N166" s="169"/>
    </row>
    <row r="167" spans="1:14" ht="20.100000000000001" customHeight="1" x14ac:dyDescent="0.15">
      <c r="A167" s="207">
        <v>128</v>
      </c>
      <c r="B167" s="206"/>
      <c r="C167" s="217"/>
      <c r="D167" s="218"/>
      <c r="E167" s="219"/>
      <c r="F167" s="218"/>
      <c r="G167" s="18"/>
      <c r="H167" s="19"/>
      <c r="I167" s="199"/>
      <c r="J167" s="97"/>
      <c r="K167" s="98"/>
      <c r="L167" s="20" t="str">
        <f>IFERROR(_xlfn.XLOOKUP(G167,自治体,'リスト（非表示予定）'!D$2:D$12),"")</f>
        <v/>
      </c>
      <c r="M167" s="171"/>
      <c r="N167" s="169"/>
    </row>
    <row r="168" spans="1:14" ht="20.100000000000001" customHeight="1" x14ac:dyDescent="0.15">
      <c r="A168" s="207">
        <v>129</v>
      </c>
      <c r="B168" s="206"/>
      <c r="C168" s="217"/>
      <c r="D168" s="218"/>
      <c r="E168" s="219"/>
      <c r="F168" s="218"/>
      <c r="G168" s="18"/>
      <c r="H168" s="19"/>
      <c r="I168" s="199"/>
      <c r="J168" s="97"/>
      <c r="K168" s="98"/>
      <c r="L168" s="20" t="str">
        <f>IFERROR(_xlfn.XLOOKUP(G168,自治体,'リスト（非表示予定）'!D$2:D$12),"")</f>
        <v/>
      </c>
      <c r="M168" s="171"/>
      <c r="N168" s="169"/>
    </row>
    <row r="169" spans="1:14" ht="20.100000000000001" customHeight="1" x14ac:dyDescent="0.15">
      <c r="A169" s="207">
        <v>130</v>
      </c>
      <c r="B169" s="206"/>
      <c r="C169" s="217"/>
      <c r="D169" s="218"/>
      <c r="E169" s="219"/>
      <c r="F169" s="218"/>
      <c r="G169" s="18"/>
      <c r="H169" s="19"/>
      <c r="I169" s="199"/>
      <c r="J169" s="97"/>
      <c r="K169" s="98"/>
      <c r="L169" s="20" t="str">
        <f>IFERROR(_xlfn.XLOOKUP(G169,自治体,'リスト（非表示予定）'!D$2:D$12),"")</f>
        <v/>
      </c>
      <c r="M169" s="171"/>
      <c r="N169" s="169"/>
    </row>
    <row r="170" spans="1:14" ht="20.100000000000001" customHeight="1" x14ac:dyDescent="0.15">
      <c r="A170" s="207">
        <v>131</v>
      </c>
      <c r="B170" s="206"/>
      <c r="C170" s="217"/>
      <c r="D170" s="218"/>
      <c r="E170" s="219"/>
      <c r="F170" s="218"/>
      <c r="G170" s="18"/>
      <c r="H170" s="19"/>
      <c r="I170" s="199"/>
      <c r="J170" s="97"/>
      <c r="K170" s="98"/>
      <c r="L170" s="20" t="str">
        <f>IFERROR(_xlfn.XLOOKUP(G170,自治体,'リスト（非表示予定）'!D$2:D$12),"")</f>
        <v/>
      </c>
      <c r="M170" s="171"/>
      <c r="N170" s="169"/>
    </row>
    <row r="171" spans="1:14" ht="20.100000000000001" customHeight="1" x14ac:dyDescent="0.15">
      <c r="A171" s="207">
        <v>132</v>
      </c>
      <c r="B171" s="206"/>
      <c r="C171" s="217"/>
      <c r="D171" s="218"/>
      <c r="E171" s="219"/>
      <c r="F171" s="218"/>
      <c r="G171" s="18"/>
      <c r="H171" s="19"/>
      <c r="I171" s="199"/>
      <c r="J171" s="97"/>
      <c r="K171" s="98"/>
      <c r="L171" s="20" t="str">
        <f>IFERROR(_xlfn.XLOOKUP(G171,自治体,'リスト（非表示予定）'!D$2:D$12),"")</f>
        <v/>
      </c>
      <c r="M171" s="171"/>
      <c r="N171" s="169"/>
    </row>
    <row r="172" spans="1:14" ht="20.100000000000001" customHeight="1" x14ac:dyDescent="0.15">
      <c r="A172" s="207">
        <v>133</v>
      </c>
      <c r="B172" s="206"/>
      <c r="C172" s="217"/>
      <c r="D172" s="218"/>
      <c r="E172" s="219"/>
      <c r="F172" s="218"/>
      <c r="G172" s="18"/>
      <c r="H172" s="19"/>
      <c r="I172" s="199"/>
      <c r="J172" s="97"/>
      <c r="K172" s="98"/>
      <c r="L172" s="20" t="str">
        <f>IFERROR(_xlfn.XLOOKUP(G172,自治体,'リスト（非表示予定）'!D$2:D$12),"")</f>
        <v/>
      </c>
      <c r="M172" s="171"/>
      <c r="N172" s="169"/>
    </row>
    <row r="173" spans="1:14" ht="20.100000000000001" customHeight="1" x14ac:dyDescent="0.15">
      <c r="A173" s="207">
        <v>134</v>
      </c>
      <c r="B173" s="206"/>
      <c r="C173" s="217"/>
      <c r="D173" s="218"/>
      <c r="E173" s="219"/>
      <c r="F173" s="218"/>
      <c r="G173" s="18"/>
      <c r="H173" s="19"/>
      <c r="I173" s="199"/>
      <c r="J173" s="97"/>
      <c r="K173" s="98"/>
      <c r="L173" s="20" t="str">
        <f>IFERROR(_xlfn.XLOOKUP(G173,自治体,'リスト（非表示予定）'!D$2:D$12),"")</f>
        <v/>
      </c>
      <c r="M173" s="171"/>
      <c r="N173" s="169"/>
    </row>
    <row r="174" spans="1:14" ht="20.100000000000001" customHeight="1" x14ac:dyDescent="0.15">
      <c r="A174" s="207">
        <v>135</v>
      </c>
      <c r="B174" s="206"/>
      <c r="C174" s="217"/>
      <c r="D174" s="218"/>
      <c r="E174" s="219"/>
      <c r="F174" s="218"/>
      <c r="G174" s="18"/>
      <c r="H174" s="19"/>
      <c r="I174" s="199"/>
      <c r="J174" s="97"/>
      <c r="K174" s="98"/>
      <c r="L174" s="20" t="str">
        <f>IFERROR(_xlfn.XLOOKUP(G174,自治体,'リスト（非表示予定）'!D$2:D$12),"")</f>
        <v/>
      </c>
      <c r="M174" s="171"/>
      <c r="N174" s="169"/>
    </row>
    <row r="175" spans="1:14" ht="20.100000000000001" customHeight="1" x14ac:dyDescent="0.15">
      <c r="A175" s="207">
        <v>136</v>
      </c>
      <c r="B175" s="206"/>
      <c r="C175" s="217"/>
      <c r="D175" s="218"/>
      <c r="E175" s="219"/>
      <c r="F175" s="218"/>
      <c r="G175" s="18"/>
      <c r="H175" s="19"/>
      <c r="I175" s="199"/>
      <c r="J175" s="97"/>
      <c r="K175" s="98"/>
      <c r="L175" s="20" t="str">
        <f>IFERROR(_xlfn.XLOOKUP(G175,自治体,'リスト（非表示予定）'!D$2:D$12),"")</f>
        <v/>
      </c>
      <c r="M175" s="171"/>
      <c r="N175" s="169"/>
    </row>
    <row r="176" spans="1:14" ht="20.100000000000001" customHeight="1" x14ac:dyDescent="0.15">
      <c r="A176" s="207">
        <v>137</v>
      </c>
      <c r="B176" s="206"/>
      <c r="C176" s="217"/>
      <c r="D176" s="218"/>
      <c r="E176" s="219"/>
      <c r="F176" s="218"/>
      <c r="G176" s="18"/>
      <c r="H176" s="19"/>
      <c r="I176" s="199"/>
      <c r="J176" s="97"/>
      <c r="K176" s="98"/>
      <c r="L176" s="20" t="str">
        <f>IFERROR(_xlfn.XLOOKUP(G176,自治体,'リスト（非表示予定）'!D$2:D$12),"")</f>
        <v/>
      </c>
      <c r="M176" s="171"/>
      <c r="N176" s="169"/>
    </row>
    <row r="177" spans="1:14" ht="20.100000000000001" customHeight="1" x14ac:dyDescent="0.15">
      <c r="A177" s="207">
        <v>138</v>
      </c>
      <c r="B177" s="206"/>
      <c r="C177" s="217"/>
      <c r="D177" s="218"/>
      <c r="E177" s="219"/>
      <c r="F177" s="218"/>
      <c r="G177" s="18"/>
      <c r="H177" s="19"/>
      <c r="I177" s="199"/>
      <c r="J177" s="97"/>
      <c r="K177" s="98"/>
      <c r="L177" s="20" t="str">
        <f>IFERROR(_xlfn.XLOOKUP(G177,自治体,'リスト（非表示予定）'!D$2:D$12),"")</f>
        <v/>
      </c>
      <c r="M177" s="171"/>
      <c r="N177" s="169"/>
    </row>
    <row r="178" spans="1:14" ht="20.100000000000001" customHeight="1" x14ac:dyDescent="0.15">
      <c r="A178" s="207">
        <v>139</v>
      </c>
      <c r="B178" s="206"/>
      <c r="C178" s="217"/>
      <c r="D178" s="218"/>
      <c r="E178" s="219"/>
      <c r="F178" s="218"/>
      <c r="G178" s="18"/>
      <c r="H178" s="19"/>
      <c r="I178" s="199"/>
      <c r="J178" s="97"/>
      <c r="K178" s="98"/>
      <c r="L178" s="20" t="str">
        <f>IFERROR(_xlfn.XLOOKUP(G178,自治体,'リスト（非表示予定）'!D$2:D$12),"")</f>
        <v/>
      </c>
      <c r="M178" s="171"/>
      <c r="N178" s="169"/>
    </row>
    <row r="179" spans="1:14" ht="20.100000000000001" customHeight="1" x14ac:dyDescent="0.15">
      <c r="A179" s="207">
        <v>140</v>
      </c>
      <c r="B179" s="206"/>
      <c r="C179" s="217"/>
      <c r="D179" s="218"/>
      <c r="E179" s="219"/>
      <c r="F179" s="218"/>
      <c r="G179" s="18"/>
      <c r="H179" s="19"/>
      <c r="I179" s="199"/>
      <c r="J179" s="97"/>
      <c r="K179" s="98"/>
      <c r="L179" s="20" t="str">
        <f>IFERROR(_xlfn.XLOOKUP(G179,自治体,'リスト（非表示予定）'!D$2:D$12),"")</f>
        <v/>
      </c>
      <c r="M179" s="171"/>
      <c r="N179" s="169"/>
    </row>
    <row r="180" spans="1:14" ht="20.100000000000001" customHeight="1" x14ac:dyDescent="0.15">
      <c r="A180" s="207">
        <v>141</v>
      </c>
      <c r="B180" s="206"/>
      <c r="C180" s="217"/>
      <c r="D180" s="218"/>
      <c r="E180" s="219"/>
      <c r="F180" s="218"/>
      <c r="G180" s="18"/>
      <c r="H180" s="19"/>
      <c r="I180" s="199"/>
      <c r="J180" s="97"/>
      <c r="K180" s="98"/>
      <c r="L180" s="20" t="str">
        <f>IFERROR(_xlfn.XLOOKUP(G180,自治体,'リスト（非表示予定）'!D$2:D$12),"")</f>
        <v/>
      </c>
      <c r="M180" s="171"/>
      <c r="N180" s="169"/>
    </row>
    <row r="181" spans="1:14" ht="20.100000000000001" customHeight="1" x14ac:dyDescent="0.15">
      <c r="A181" s="207">
        <v>142</v>
      </c>
      <c r="B181" s="206"/>
      <c r="C181" s="217"/>
      <c r="D181" s="218"/>
      <c r="E181" s="219"/>
      <c r="F181" s="218"/>
      <c r="G181" s="18"/>
      <c r="H181" s="19"/>
      <c r="I181" s="199"/>
      <c r="J181" s="97"/>
      <c r="K181" s="98"/>
      <c r="L181" s="20" t="str">
        <f>IFERROR(_xlfn.XLOOKUP(G181,自治体,'リスト（非表示予定）'!D$2:D$12),"")</f>
        <v/>
      </c>
      <c r="M181" s="171"/>
      <c r="N181" s="169"/>
    </row>
    <row r="182" spans="1:14" ht="20.100000000000001" customHeight="1" x14ac:dyDescent="0.15">
      <c r="A182" s="207">
        <v>143</v>
      </c>
      <c r="B182" s="206"/>
      <c r="C182" s="217"/>
      <c r="D182" s="218"/>
      <c r="E182" s="219"/>
      <c r="F182" s="218"/>
      <c r="G182" s="18"/>
      <c r="H182" s="19"/>
      <c r="I182" s="199"/>
      <c r="J182" s="97"/>
      <c r="K182" s="98"/>
      <c r="L182" s="20" t="str">
        <f>IFERROR(_xlfn.XLOOKUP(G182,自治体,'リスト（非表示予定）'!D$2:D$12),"")</f>
        <v/>
      </c>
      <c r="M182" s="171"/>
      <c r="N182" s="169"/>
    </row>
    <row r="183" spans="1:14" ht="20.100000000000001" customHeight="1" x14ac:dyDescent="0.15">
      <c r="A183" s="207">
        <v>144</v>
      </c>
      <c r="B183" s="206"/>
      <c r="C183" s="217"/>
      <c r="D183" s="218"/>
      <c r="E183" s="219"/>
      <c r="F183" s="218"/>
      <c r="G183" s="18"/>
      <c r="H183" s="19"/>
      <c r="I183" s="199"/>
      <c r="J183" s="97"/>
      <c r="K183" s="98"/>
      <c r="L183" s="20" t="str">
        <f>IFERROR(_xlfn.XLOOKUP(G183,自治体,'リスト（非表示予定）'!D$2:D$12),"")</f>
        <v/>
      </c>
      <c r="M183" s="171"/>
      <c r="N183" s="169"/>
    </row>
    <row r="184" spans="1:14" ht="20.100000000000001" customHeight="1" x14ac:dyDescent="0.15">
      <c r="A184" s="207">
        <v>145</v>
      </c>
      <c r="B184" s="206"/>
      <c r="C184" s="217"/>
      <c r="D184" s="218"/>
      <c r="E184" s="219"/>
      <c r="F184" s="218"/>
      <c r="G184" s="18"/>
      <c r="H184" s="19"/>
      <c r="I184" s="199"/>
      <c r="J184" s="97"/>
      <c r="K184" s="98"/>
      <c r="L184" s="20" t="str">
        <f>IFERROR(_xlfn.XLOOKUP(G184,自治体,'リスト（非表示予定）'!D$2:D$12),"")</f>
        <v/>
      </c>
      <c r="M184" s="171"/>
      <c r="N184" s="169"/>
    </row>
    <row r="185" spans="1:14" ht="20.100000000000001" customHeight="1" x14ac:dyDescent="0.15">
      <c r="A185" s="207">
        <v>146</v>
      </c>
      <c r="B185" s="206"/>
      <c r="C185" s="217"/>
      <c r="D185" s="218"/>
      <c r="E185" s="219"/>
      <c r="F185" s="218"/>
      <c r="G185" s="18"/>
      <c r="H185" s="19"/>
      <c r="I185" s="199"/>
      <c r="J185" s="97"/>
      <c r="K185" s="98"/>
      <c r="L185" s="20" t="str">
        <f>IFERROR(_xlfn.XLOOKUP(G185,自治体,'リスト（非表示予定）'!D$2:D$12),"")</f>
        <v/>
      </c>
      <c r="M185" s="171"/>
      <c r="N185" s="169"/>
    </row>
    <row r="186" spans="1:14" ht="20.100000000000001" customHeight="1" x14ac:dyDescent="0.15">
      <c r="A186" s="207">
        <v>147</v>
      </c>
      <c r="B186" s="206"/>
      <c r="C186" s="217"/>
      <c r="D186" s="218"/>
      <c r="E186" s="219"/>
      <c r="F186" s="218"/>
      <c r="G186" s="18"/>
      <c r="H186" s="19"/>
      <c r="I186" s="199"/>
      <c r="J186" s="97"/>
      <c r="K186" s="98"/>
      <c r="L186" s="20" t="str">
        <f>IFERROR(_xlfn.XLOOKUP(G186,自治体,'リスト（非表示予定）'!D$2:D$12),"")</f>
        <v/>
      </c>
      <c r="M186" s="171"/>
      <c r="N186" s="169"/>
    </row>
    <row r="187" spans="1:14" ht="20.100000000000001" customHeight="1" x14ac:dyDescent="0.15">
      <c r="A187" s="207">
        <v>148</v>
      </c>
      <c r="B187" s="206"/>
      <c r="C187" s="217"/>
      <c r="D187" s="218"/>
      <c r="E187" s="219"/>
      <c r="F187" s="218"/>
      <c r="G187" s="18"/>
      <c r="H187" s="19"/>
      <c r="I187" s="199"/>
      <c r="J187" s="97"/>
      <c r="K187" s="98"/>
      <c r="L187" s="20" t="str">
        <f>IFERROR(_xlfn.XLOOKUP(G187,自治体,'リスト（非表示予定）'!D$2:D$12),"")</f>
        <v/>
      </c>
      <c r="M187" s="171"/>
      <c r="N187" s="169"/>
    </row>
    <row r="188" spans="1:14" ht="20.100000000000001" customHeight="1" x14ac:dyDescent="0.15">
      <c r="A188" s="207">
        <v>149</v>
      </c>
      <c r="B188" s="206"/>
      <c r="C188" s="217"/>
      <c r="D188" s="218"/>
      <c r="E188" s="219"/>
      <c r="F188" s="218"/>
      <c r="G188" s="18"/>
      <c r="H188" s="19"/>
      <c r="I188" s="199"/>
      <c r="J188" s="97"/>
      <c r="K188" s="98"/>
      <c r="L188" s="20" t="str">
        <f>IFERROR(_xlfn.XLOOKUP(G188,自治体,'リスト（非表示予定）'!D$2:D$12),"")</f>
        <v/>
      </c>
      <c r="M188" s="171"/>
      <c r="N188" s="169"/>
    </row>
    <row r="189" spans="1:14" ht="20.100000000000001" customHeight="1" x14ac:dyDescent="0.15">
      <c r="A189" s="207">
        <v>150</v>
      </c>
      <c r="B189" s="206"/>
      <c r="C189" s="217"/>
      <c r="D189" s="218"/>
      <c r="E189" s="219"/>
      <c r="F189" s="218"/>
      <c r="G189" s="18"/>
      <c r="H189" s="19"/>
      <c r="I189" s="199"/>
      <c r="J189" s="97"/>
      <c r="K189" s="98"/>
      <c r="L189" s="20" t="str">
        <f>IFERROR(_xlfn.XLOOKUP(G189,自治体,'リスト（非表示予定）'!D$2:D$12),"")</f>
        <v/>
      </c>
      <c r="M189" s="171"/>
      <c r="N189" s="169"/>
    </row>
    <row r="190" spans="1:14" ht="20.100000000000001" customHeight="1" x14ac:dyDescent="0.15">
      <c r="A190" s="207">
        <v>151</v>
      </c>
      <c r="B190" s="206"/>
      <c r="C190" s="217"/>
      <c r="D190" s="218"/>
      <c r="E190" s="219"/>
      <c r="F190" s="218"/>
      <c r="G190" s="18"/>
      <c r="H190" s="19"/>
      <c r="I190" s="199"/>
      <c r="J190" s="97"/>
      <c r="K190" s="98"/>
      <c r="L190" s="20" t="str">
        <f>IFERROR(_xlfn.XLOOKUP(G190,自治体,'リスト（非表示予定）'!D$2:D$12),"")</f>
        <v/>
      </c>
      <c r="M190" s="171"/>
      <c r="N190" s="169"/>
    </row>
    <row r="191" spans="1:14" ht="20.100000000000001" customHeight="1" x14ac:dyDescent="0.15">
      <c r="A191" s="207">
        <v>152</v>
      </c>
      <c r="B191" s="206"/>
      <c r="C191" s="217"/>
      <c r="D191" s="218"/>
      <c r="E191" s="219"/>
      <c r="F191" s="218"/>
      <c r="G191" s="18"/>
      <c r="H191" s="19"/>
      <c r="I191" s="199"/>
      <c r="J191" s="97"/>
      <c r="K191" s="98"/>
      <c r="L191" s="20" t="str">
        <f>IFERROR(_xlfn.XLOOKUP(G191,自治体,'リスト（非表示予定）'!D$2:D$12),"")</f>
        <v/>
      </c>
      <c r="M191" s="171"/>
      <c r="N191" s="169"/>
    </row>
    <row r="192" spans="1:14" ht="20.100000000000001" customHeight="1" x14ac:dyDescent="0.15">
      <c r="A192" s="207">
        <v>153</v>
      </c>
      <c r="B192" s="206"/>
      <c r="C192" s="217"/>
      <c r="D192" s="218"/>
      <c r="E192" s="219"/>
      <c r="F192" s="218"/>
      <c r="G192" s="18"/>
      <c r="H192" s="19"/>
      <c r="I192" s="199"/>
      <c r="J192" s="97"/>
      <c r="K192" s="98"/>
      <c r="L192" s="20" t="str">
        <f>IFERROR(_xlfn.XLOOKUP(G192,自治体,'リスト（非表示予定）'!D$2:D$12),"")</f>
        <v/>
      </c>
      <c r="M192" s="171"/>
      <c r="N192" s="169"/>
    </row>
    <row r="193" spans="1:14" ht="20.100000000000001" customHeight="1" x14ac:dyDescent="0.15">
      <c r="A193" s="207">
        <v>154</v>
      </c>
      <c r="B193" s="206"/>
      <c r="C193" s="217"/>
      <c r="D193" s="218"/>
      <c r="E193" s="219"/>
      <c r="F193" s="218"/>
      <c r="G193" s="18"/>
      <c r="H193" s="19"/>
      <c r="I193" s="199"/>
      <c r="J193" s="97"/>
      <c r="K193" s="98"/>
      <c r="L193" s="20" t="str">
        <f>IFERROR(_xlfn.XLOOKUP(G193,自治体,'リスト（非表示予定）'!D$2:D$12),"")</f>
        <v/>
      </c>
      <c r="M193" s="171"/>
      <c r="N193" s="169"/>
    </row>
    <row r="194" spans="1:14" ht="20.100000000000001" customHeight="1" x14ac:dyDescent="0.15">
      <c r="A194" s="207">
        <v>155</v>
      </c>
      <c r="B194" s="206"/>
      <c r="C194" s="217"/>
      <c r="D194" s="218"/>
      <c r="E194" s="219"/>
      <c r="F194" s="218"/>
      <c r="G194" s="18"/>
      <c r="H194" s="19"/>
      <c r="I194" s="199"/>
      <c r="J194" s="97"/>
      <c r="K194" s="98"/>
      <c r="L194" s="20" t="str">
        <f>IFERROR(_xlfn.XLOOKUP(G194,自治体,'リスト（非表示予定）'!D$2:D$12),"")</f>
        <v/>
      </c>
      <c r="M194" s="171"/>
      <c r="N194" s="169"/>
    </row>
    <row r="195" spans="1:14" ht="20.100000000000001" customHeight="1" x14ac:dyDescent="0.15">
      <c r="A195" s="207">
        <v>156</v>
      </c>
      <c r="B195" s="206"/>
      <c r="C195" s="217"/>
      <c r="D195" s="218"/>
      <c r="E195" s="219"/>
      <c r="F195" s="218"/>
      <c r="G195" s="18"/>
      <c r="H195" s="19"/>
      <c r="I195" s="199"/>
      <c r="J195" s="97"/>
      <c r="K195" s="98"/>
      <c r="L195" s="20" t="str">
        <f>IFERROR(_xlfn.XLOOKUP(G195,自治体,'リスト（非表示予定）'!D$2:D$12),"")</f>
        <v/>
      </c>
      <c r="M195" s="171"/>
      <c r="N195" s="169"/>
    </row>
    <row r="196" spans="1:14" ht="20.100000000000001" customHeight="1" x14ac:dyDescent="0.15">
      <c r="A196" s="207">
        <v>157</v>
      </c>
      <c r="B196" s="206"/>
      <c r="C196" s="217"/>
      <c r="D196" s="218"/>
      <c r="E196" s="219"/>
      <c r="F196" s="218"/>
      <c r="G196" s="18"/>
      <c r="H196" s="19"/>
      <c r="I196" s="199"/>
      <c r="J196" s="97"/>
      <c r="K196" s="98"/>
      <c r="L196" s="20" t="str">
        <f>IFERROR(_xlfn.XLOOKUP(G196,自治体,'リスト（非表示予定）'!D$2:D$12),"")</f>
        <v/>
      </c>
      <c r="M196" s="171"/>
      <c r="N196" s="169"/>
    </row>
    <row r="197" spans="1:14" ht="20.100000000000001" customHeight="1" x14ac:dyDescent="0.15">
      <c r="A197" s="207">
        <v>158</v>
      </c>
      <c r="B197" s="206"/>
      <c r="C197" s="217"/>
      <c r="D197" s="218"/>
      <c r="E197" s="219"/>
      <c r="F197" s="218"/>
      <c r="G197" s="18"/>
      <c r="H197" s="19"/>
      <c r="I197" s="199"/>
      <c r="J197" s="97"/>
      <c r="K197" s="98"/>
      <c r="L197" s="20" t="str">
        <f>IFERROR(_xlfn.XLOOKUP(G197,自治体,'リスト（非表示予定）'!D$2:D$12),"")</f>
        <v/>
      </c>
      <c r="M197" s="171"/>
      <c r="N197" s="169"/>
    </row>
    <row r="198" spans="1:14" ht="20.100000000000001" customHeight="1" x14ac:dyDescent="0.15">
      <c r="A198" s="207">
        <v>159</v>
      </c>
      <c r="B198" s="206"/>
      <c r="C198" s="217"/>
      <c r="D198" s="218"/>
      <c r="E198" s="219"/>
      <c r="F198" s="218"/>
      <c r="G198" s="18"/>
      <c r="H198" s="19"/>
      <c r="I198" s="199"/>
      <c r="J198" s="97"/>
      <c r="K198" s="98"/>
      <c r="L198" s="20" t="str">
        <f>IFERROR(_xlfn.XLOOKUP(G198,自治体,'リスト（非表示予定）'!D$2:D$12),"")</f>
        <v/>
      </c>
      <c r="M198" s="171"/>
      <c r="N198" s="169"/>
    </row>
    <row r="199" spans="1:14" ht="20.100000000000001" customHeight="1" x14ac:dyDescent="0.15">
      <c r="A199" s="207">
        <v>160</v>
      </c>
      <c r="B199" s="206"/>
      <c r="C199" s="217"/>
      <c r="D199" s="218"/>
      <c r="E199" s="219"/>
      <c r="F199" s="218"/>
      <c r="G199" s="18"/>
      <c r="H199" s="19"/>
      <c r="I199" s="199"/>
      <c r="J199" s="97"/>
      <c r="K199" s="98"/>
      <c r="L199" s="20" t="str">
        <f>IFERROR(_xlfn.XLOOKUP(G199,自治体,'リスト（非表示予定）'!D$2:D$12),"")</f>
        <v/>
      </c>
      <c r="M199" s="171"/>
      <c r="N199" s="169"/>
    </row>
    <row r="200" spans="1:14" ht="20.100000000000001" customHeight="1" x14ac:dyDescent="0.15">
      <c r="A200" s="207">
        <v>161</v>
      </c>
      <c r="B200" s="206"/>
      <c r="C200" s="217"/>
      <c r="D200" s="218"/>
      <c r="E200" s="219"/>
      <c r="F200" s="218"/>
      <c r="G200" s="18"/>
      <c r="H200" s="19"/>
      <c r="I200" s="199"/>
      <c r="J200" s="97"/>
      <c r="K200" s="98"/>
      <c r="L200" s="20" t="str">
        <f>IFERROR(_xlfn.XLOOKUP(G200,自治体,'リスト（非表示予定）'!D$2:D$12),"")</f>
        <v/>
      </c>
      <c r="M200" s="171"/>
      <c r="N200" s="169"/>
    </row>
    <row r="201" spans="1:14" ht="20.100000000000001" customHeight="1" x14ac:dyDescent="0.15">
      <c r="A201" s="207">
        <v>162</v>
      </c>
      <c r="B201" s="206"/>
      <c r="C201" s="217"/>
      <c r="D201" s="218"/>
      <c r="E201" s="219"/>
      <c r="F201" s="218"/>
      <c r="G201" s="18"/>
      <c r="H201" s="19"/>
      <c r="I201" s="199"/>
      <c r="J201" s="97"/>
      <c r="K201" s="98"/>
      <c r="L201" s="20" t="str">
        <f>IFERROR(_xlfn.XLOOKUP(G201,自治体,'リスト（非表示予定）'!D$2:D$12),"")</f>
        <v/>
      </c>
      <c r="M201" s="171"/>
      <c r="N201" s="169"/>
    </row>
    <row r="202" spans="1:14" ht="20.100000000000001" customHeight="1" x14ac:dyDescent="0.15">
      <c r="A202" s="207">
        <v>163</v>
      </c>
      <c r="B202" s="206"/>
      <c r="C202" s="217"/>
      <c r="D202" s="218"/>
      <c r="E202" s="219"/>
      <c r="F202" s="218"/>
      <c r="G202" s="18"/>
      <c r="H202" s="19"/>
      <c r="I202" s="199"/>
      <c r="J202" s="97"/>
      <c r="K202" s="98"/>
      <c r="L202" s="20" t="str">
        <f>IFERROR(_xlfn.XLOOKUP(G202,自治体,'リスト（非表示予定）'!D$2:D$12),"")</f>
        <v/>
      </c>
      <c r="M202" s="171"/>
      <c r="N202" s="169"/>
    </row>
    <row r="203" spans="1:14" ht="20.100000000000001" customHeight="1" x14ac:dyDescent="0.15">
      <c r="A203" s="207">
        <v>164</v>
      </c>
      <c r="B203" s="206"/>
      <c r="C203" s="217"/>
      <c r="D203" s="218"/>
      <c r="E203" s="219"/>
      <c r="F203" s="218"/>
      <c r="G203" s="18"/>
      <c r="H203" s="19"/>
      <c r="I203" s="199"/>
      <c r="J203" s="97"/>
      <c r="K203" s="98"/>
      <c r="L203" s="20" t="str">
        <f>IFERROR(_xlfn.XLOOKUP(G203,自治体,'リスト（非表示予定）'!D$2:D$12),"")</f>
        <v/>
      </c>
      <c r="M203" s="171"/>
      <c r="N203" s="169"/>
    </row>
    <row r="204" spans="1:14" ht="20.100000000000001" customHeight="1" x14ac:dyDescent="0.15">
      <c r="A204" s="207">
        <v>165</v>
      </c>
      <c r="B204" s="206"/>
      <c r="C204" s="217"/>
      <c r="D204" s="218"/>
      <c r="E204" s="219"/>
      <c r="F204" s="218"/>
      <c r="G204" s="18"/>
      <c r="H204" s="19"/>
      <c r="I204" s="199"/>
      <c r="J204" s="97"/>
      <c r="K204" s="98"/>
      <c r="L204" s="20" t="str">
        <f>IFERROR(_xlfn.XLOOKUP(G204,自治体,'リスト（非表示予定）'!D$2:D$12),"")</f>
        <v/>
      </c>
      <c r="M204" s="171"/>
      <c r="N204" s="169"/>
    </row>
    <row r="205" spans="1:14" ht="20.100000000000001" customHeight="1" x14ac:dyDescent="0.15">
      <c r="A205" s="207">
        <v>166</v>
      </c>
      <c r="B205" s="206"/>
      <c r="C205" s="217"/>
      <c r="D205" s="218"/>
      <c r="E205" s="219"/>
      <c r="F205" s="218"/>
      <c r="G205" s="18"/>
      <c r="H205" s="19"/>
      <c r="I205" s="199"/>
      <c r="J205" s="97"/>
      <c r="K205" s="98"/>
      <c r="L205" s="20" t="str">
        <f>IFERROR(_xlfn.XLOOKUP(G205,自治体,'リスト（非表示予定）'!D$2:D$12),"")</f>
        <v/>
      </c>
      <c r="M205" s="171"/>
      <c r="N205" s="169"/>
    </row>
    <row r="206" spans="1:14" ht="20.100000000000001" customHeight="1" x14ac:dyDescent="0.15">
      <c r="A206" s="207">
        <v>167</v>
      </c>
      <c r="B206" s="206"/>
      <c r="C206" s="217"/>
      <c r="D206" s="218"/>
      <c r="E206" s="219"/>
      <c r="F206" s="218"/>
      <c r="G206" s="18"/>
      <c r="H206" s="19"/>
      <c r="I206" s="199"/>
      <c r="J206" s="97"/>
      <c r="K206" s="98"/>
      <c r="L206" s="20" t="str">
        <f>IFERROR(_xlfn.XLOOKUP(G206,自治体,'リスト（非表示予定）'!D$2:D$12),"")</f>
        <v/>
      </c>
      <c r="M206" s="171"/>
      <c r="N206" s="169"/>
    </row>
    <row r="207" spans="1:14" ht="20.100000000000001" customHeight="1" x14ac:dyDescent="0.15">
      <c r="A207" s="207">
        <v>168</v>
      </c>
      <c r="B207" s="206"/>
      <c r="C207" s="217"/>
      <c r="D207" s="218"/>
      <c r="E207" s="219"/>
      <c r="F207" s="218"/>
      <c r="G207" s="18"/>
      <c r="H207" s="19"/>
      <c r="I207" s="199"/>
      <c r="J207" s="97"/>
      <c r="K207" s="98"/>
      <c r="L207" s="20" t="str">
        <f>IFERROR(_xlfn.XLOOKUP(G207,自治体,'リスト（非表示予定）'!D$2:D$12),"")</f>
        <v/>
      </c>
      <c r="M207" s="171"/>
      <c r="N207" s="169"/>
    </row>
    <row r="208" spans="1:14" ht="20.100000000000001" customHeight="1" x14ac:dyDescent="0.15">
      <c r="A208" s="207">
        <v>169</v>
      </c>
      <c r="B208" s="206"/>
      <c r="C208" s="217"/>
      <c r="D208" s="218"/>
      <c r="E208" s="219"/>
      <c r="F208" s="218"/>
      <c r="G208" s="18"/>
      <c r="H208" s="19"/>
      <c r="I208" s="199"/>
      <c r="J208" s="97"/>
      <c r="K208" s="98"/>
      <c r="L208" s="20" t="str">
        <f>IFERROR(_xlfn.XLOOKUP(G208,自治体,'リスト（非表示予定）'!D$2:D$12),"")</f>
        <v/>
      </c>
      <c r="M208" s="171"/>
      <c r="N208" s="169"/>
    </row>
    <row r="209" spans="1:14" ht="20.100000000000001" customHeight="1" x14ac:dyDescent="0.15">
      <c r="A209" s="207">
        <v>170</v>
      </c>
      <c r="B209" s="206"/>
      <c r="C209" s="217"/>
      <c r="D209" s="218"/>
      <c r="E209" s="219"/>
      <c r="F209" s="218"/>
      <c r="G209" s="18"/>
      <c r="H209" s="19"/>
      <c r="I209" s="199"/>
      <c r="J209" s="97"/>
      <c r="K209" s="98"/>
      <c r="L209" s="20" t="str">
        <f>IFERROR(_xlfn.XLOOKUP(G209,自治体,'リスト（非表示予定）'!D$2:D$12),"")</f>
        <v/>
      </c>
      <c r="M209" s="171"/>
      <c r="N209" s="169"/>
    </row>
    <row r="210" spans="1:14" ht="20.100000000000001" customHeight="1" x14ac:dyDescent="0.15">
      <c r="A210" s="207">
        <v>171</v>
      </c>
      <c r="B210" s="206"/>
      <c r="C210" s="217"/>
      <c r="D210" s="218"/>
      <c r="E210" s="219"/>
      <c r="F210" s="218"/>
      <c r="G210" s="18"/>
      <c r="H210" s="19"/>
      <c r="I210" s="199"/>
      <c r="J210" s="97"/>
      <c r="K210" s="98"/>
      <c r="L210" s="20" t="str">
        <f>IFERROR(_xlfn.XLOOKUP(G210,自治体,'リスト（非表示予定）'!D$2:D$12),"")</f>
        <v/>
      </c>
      <c r="M210" s="171"/>
      <c r="N210" s="169"/>
    </row>
    <row r="211" spans="1:14" ht="20.100000000000001" customHeight="1" x14ac:dyDescent="0.15">
      <c r="A211" s="207">
        <v>172</v>
      </c>
      <c r="B211" s="206"/>
      <c r="C211" s="217"/>
      <c r="D211" s="218"/>
      <c r="E211" s="219"/>
      <c r="F211" s="218"/>
      <c r="G211" s="18"/>
      <c r="H211" s="19"/>
      <c r="I211" s="199"/>
      <c r="J211" s="97"/>
      <c r="K211" s="98"/>
      <c r="L211" s="20" t="str">
        <f>IFERROR(_xlfn.XLOOKUP(G211,自治体,'リスト（非表示予定）'!D$2:D$12),"")</f>
        <v/>
      </c>
      <c r="M211" s="171"/>
      <c r="N211" s="169"/>
    </row>
    <row r="212" spans="1:14" ht="20.100000000000001" customHeight="1" x14ac:dyDescent="0.15">
      <c r="A212" s="207">
        <v>173</v>
      </c>
      <c r="B212" s="206"/>
      <c r="C212" s="217"/>
      <c r="D212" s="218"/>
      <c r="E212" s="219"/>
      <c r="F212" s="218"/>
      <c r="G212" s="18"/>
      <c r="H212" s="19"/>
      <c r="I212" s="199"/>
      <c r="J212" s="97"/>
      <c r="K212" s="98"/>
      <c r="L212" s="20" t="str">
        <f>IFERROR(_xlfn.XLOOKUP(G212,自治体,'リスト（非表示予定）'!D$2:D$12),"")</f>
        <v/>
      </c>
      <c r="M212" s="171"/>
      <c r="N212" s="169"/>
    </row>
    <row r="213" spans="1:14" ht="20.100000000000001" customHeight="1" x14ac:dyDescent="0.15">
      <c r="A213" s="207">
        <v>174</v>
      </c>
      <c r="B213" s="206"/>
      <c r="C213" s="217"/>
      <c r="D213" s="218"/>
      <c r="E213" s="219"/>
      <c r="F213" s="218"/>
      <c r="G213" s="18"/>
      <c r="H213" s="19"/>
      <c r="I213" s="199"/>
      <c r="J213" s="97"/>
      <c r="K213" s="98"/>
      <c r="L213" s="20" t="str">
        <f>IFERROR(_xlfn.XLOOKUP(G213,自治体,'リスト（非表示予定）'!D$2:D$12),"")</f>
        <v/>
      </c>
      <c r="M213" s="171"/>
      <c r="N213" s="169"/>
    </row>
    <row r="214" spans="1:14" ht="20.100000000000001" customHeight="1" x14ac:dyDescent="0.15">
      <c r="A214" s="207">
        <v>175</v>
      </c>
      <c r="B214" s="206"/>
      <c r="C214" s="217"/>
      <c r="D214" s="218"/>
      <c r="E214" s="219"/>
      <c r="F214" s="218"/>
      <c r="G214" s="18"/>
      <c r="H214" s="19"/>
      <c r="I214" s="199"/>
      <c r="J214" s="97"/>
      <c r="K214" s="98"/>
      <c r="L214" s="20" t="str">
        <f>IFERROR(_xlfn.XLOOKUP(G214,自治体,'リスト（非表示予定）'!D$2:D$12),"")</f>
        <v/>
      </c>
      <c r="M214" s="171"/>
      <c r="N214" s="169"/>
    </row>
    <row r="215" spans="1:14" ht="20.100000000000001" customHeight="1" x14ac:dyDescent="0.15">
      <c r="A215" s="207">
        <v>176</v>
      </c>
      <c r="B215" s="206"/>
      <c r="C215" s="217"/>
      <c r="D215" s="218"/>
      <c r="E215" s="219"/>
      <c r="F215" s="218"/>
      <c r="G215" s="18"/>
      <c r="H215" s="19"/>
      <c r="I215" s="199"/>
      <c r="J215" s="97"/>
      <c r="K215" s="98"/>
      <c r="L215" s="20" t="str">
        <f>IFERROR(_xlfn.XLOOKUP(G215,自治体,'リスト（非表示予定）'!D$2:D$12),"")</f>
        <v/>
      </c>
      <c r="M215" s="171"/>
      <c r="N215" s="169"/>
    </row>
    <row r="216" spans="1:14" ht="20.100000000000001" customHeight="1" x14ac:dyDescent="0.15">
      <c r="A216" s="207">
        <v>177</v>
      </c>
      <c r="B216" s="206"/>
      <c r="C216" s="217"/>
      <c r="D216" s="218"/>
      <c r="E216" s="219"/>
      <c r="F216" s="218"/>
      <c r="G216" s="18"/>
      <c r="H216" s="19"/>
      <c r="I216" s="199"/>
      <c r="J216" s="97"/>
      <c r="K216" s="98"/>
      <c r="L216" s="20" t="str">
        <f>IFERROR(_xlfn.XLOOKUP(G216,自治体,'リスト（非表示予定）'!D$2:D$12),"")</f>
        <v/>
      </c>
      <c r="M216" s="171"/>
      <c r="N216" s="169"/>
    </row>
    <row r="217" spans="1:14" ht="20.100000000000001" customHeight="1" x14ac:dyDescent="0.15">
      <c r="A217" s="207">
        <v>178</v>
      </c>
      <c r="B217" s="206"/>
      <c r="C217" s="217"/>
      <c r="D217" s="218"/>
      <c r="E217" s="219"/>
      <c r="F217" s="218"/>
      <c r="G217" s="18"/>
      <c r="H217" s="19"/>
      <c r="I217" s="199"/>
      <c r="J217" s="97"/>
      <c r="K217" s="98"/>
      <c r="L217" s="20" t="str">
        <f>IFERROR(_xlfn.XLOOKUP(G217,自治体,'リスト（非表示予定）'!D$2:D$12),"")</f>
        <v/>
      </c>
      <c r="M217" s="171"/>
      <c r="N217" s="169"/>
    </row>
    <row r="218" spans="1:14" ht="20.100000000000001" customHeight="1" x14ac:dyDescent="0.15">
      <c r="A218" s="207">
        <v>179</v>
      </c>
      <c r="B218" s="206"/>
      <c r="C218" s="217"/>
      <c r="D218" s="218"/>
      <c r="E218" s="219"/>
      <c r="F218" s="218"/>
      <c r="G218" s="18"/>
      <c r="H218" s="19"/>
      <c r="I218" s="199"/>
      <c r="J218" s="97"/>
      <c r="K218" s="98"/>
      <c r="L218" s="20" t="str">
        <f>IFERROR(_xlfn.XLOOKUP(G218,自治体,'リスト（非表示予定）'!D$2:D$12),"")</f>
        <v/>
      </c>
      <c r="M218" s="171"/>
      <c r="N218" s="169"/>
    </row>
    <row r="219" spans="1:14" ht="20.100000000000001" customHeight="1" x14ac:dyDescent="0.15">
      <c r="A219" s="207">
        <v>180</v>
      </c>
      <c r="B219" s="206"/>
      <c r="C219" s="217"/>
      <c r="D219" s="218"/>
      <c r="E219" s="219"/>
      <c r="F219" s="218"/>
      <c r="G219" s="18"/>
      <c r="H219" s="19"/>
      <c r="I219" s="199"/>
      <c r="J219" s="97"/>
      <c r="K219" s="98"/>
      <c r="L219" s="20" t="str">
        <f>IFERROR(_xlfn.XLOOKUP(G219,自治体,'リスト（非表示予定）'!D$2:D$12),"")</f>
        <v/>
      </c>
      <c r="M219" s="171"/>
      <c r="N219" s="169"/>
    </row>
    <row r="220" spans="1:14" ht="20.100000000000001" customHeight="1" x14ac:dyDescent="0.15">
      <c r="A220" s="207">
        <v>181</v>
      </c>
      <c r="B220" s="206"/>
      <c r="C220" s="217"/>
      <c r="D220" s="218"/>
      <c r="E220" s="219"/>
      <c r="F220" s="218"/>
      <c r="G220" s="18"/>
      <c r="H220" s="19"/>
      <c r="I220" s="199"/>
      <c r="J220" s="97"/>
      <c r="K220" s="98"/>
      <c r="L220" s="20" t="str">
        <f>IFERROR(_xlfn.XLOOKUP(G220,自治体,'リスト（非表示予定）'!D$2:D$12),"")</f>
        <v/>
      </c>
      <c r="M220" s="171"/>
      <c r="N220" s="169"/>
    </row>
    <row r="221" spans="1:14" ht="20.100000000000001" customHeight="1" x14ac:dyDescent="0.15">
      <c r="A221" s="207">
        <v>182</v>
      </c>
      <c r="B221" s="206"/>
      <c r="C221" s="217"/>
      <c r="D221" s="218"/>
      <c r="E221" s="219"/>
      <c r="F221" s="218"/>
      <c r="G221" s="18"/>
      <c r="H221" s="19"/>
      <c r="I221" s="199"/>
      <c r="J221" s="97"/>
      <c r="K221" s="98"/>
      <c r="L221" s="20" t="str">
        <f>IFERROR(_xlfn.XLOOKUP(G221,自治体,'リスト（非表示予定）'!D$2:D$12),"")</f>
        <v/>
      </c>
      <c r="M221" s="171"/>
      <c r="N221" s="169"/>
    </row>
    <row r="222" spans="1:14" ht="20.100000000000001" customHeight="1" x14ac:dyDescent="0.15">
      <c r="A222" s="207">
        <v>183</v>
      </c>
      <c r="B222" s="206"/>
      <c r="C222" s="217"/>
      <c r="D222" s="218"/>
      <c r="E222" s="219"/>
      <c r="F222" s="218"/>
      <c r="G222" s="18"/>
      <c r="H222" s="19"/>
      <c r="I222" s="199"/>
      <c r="J222" s="97"/>
      <c r="K222" s="98"/>
      <c r="L222" s="20" t="str">
        <f>IFERROR(_xlfn.XLOOKUP(G222,自治体,'リスト（非表示予定）'!D$2:D$12),"")</f>
        <v/>
      </c>
      <c r="M222" s="171"/>
      <c r="N222" s="169"/>
    </row>
    <row r="223" spans="1:14" ht="20.100000000000001" customHeight="1" x14ac:dyDescent="0.15">
      <c r="A223" s="207">
        <v>184</v>
      </c>
      <c r="B223" s="206"/>
      <c r="C223" s="217"/>
      <c r="D223" s="218"/>
      <c r="E223" s="219"/>
      <c r="F223" s="218"/>
      <c r="G223" s="18"/>
      <c r="H223" s="19"/>
      <c r="I223" s="199"/>
      <c r="J223" s="97"/>
      <c r="K223" s="98"/>
      <c r="L223" s="20" t="str">
        <f>IFERROR(_xlfn.XLOOKUP(G223,自治体,'リスト（非表示予定）'!D$2:D$12),"")</f>
        <v/>
      </c>
      <c r="M223" s="171"/>
      <c r="N223" s="169"/>
    </row>
    <row r="224" spans="1:14" ht="20.100000000000001" customHeight="1" x14ac:dyDescent="0.15">
      <c r="A224" s="207">
        <v>185</v>
      </c>
      <c r="B224" s="206"/>
      <c r="C224" s="217"/>
      <c r="D224" s="218"/>
      <c r="E224" s="219"/>
      <c r="F224" s="218"/>
      <c r="G224" s="18"/>
      <c r="H224" s="19"/>
      <c r="I224" s="199"/>
      <c r="J224" s="97"/>
      <c r="K224" s="98"/>
      <c r="L224" s="20" t="str">
        <f>IFERROR(_xlfn.XLOOKUP(G224,自治体,'リスト（非表示予定）'!D$2:D$12),"")</f>
        <v/>
      </c>
      <c r="M224" s="171"/>
      <c r="N224" s="169"/>
    </row>
    <row r="225" spans="1:14" ht="20.100000000000001" customHeight="1" x14ac:dyDescent="0.15">
      <c r="A225" s="207">
        <v>186</v>
      </c>
      <c r="B225" s="206"/>
      <c r="C225" s="217"/>
      <c r="D225" s="218"/>
      <c r="E225" s="219"/>
      <c r="F225" s="218"/>
      <c r="G225" s="18"/>
      <c r="H225" s="19"/>
      <c r="I225" s="199"/>
      <c r="J225" s="97"/>
      <c r="K225" s="98"/>
      <c r="L225" s="20" t="str">
        <f>IFERROR(_xlfn.XLOOKUP(G225,自治体,'リスト（非表示予定）'!D$2:D$12),"")</f>
        <v/>
      </c>
      <c r="M225" s="171"/>
      <c r="N225" s="169"/>
    </row>
    <row r="226" spans="1:14" ht="20.100000000000001" customHeight="1" x14ac:dyDescent="0.15">
      <c r="A226" s="207">
        <v>187</v>
      </c>
      <c r="B226" s="206"/>
      <c r="C226" s="217"/>
      <c r="D226" s="218"/>
      <c r="E226" s="219"/>
      <c r="F226" s="218"/>
      <c r="G226" s="18"/>
      <c r="H226" s="19"/>
      <c r="I226" s="199"/>
      <c r="J226" s="97"/>
      <c r="K226" s="98"/>
      <c r="L226" s="20" t="str">
        <f>IFERROR(_xlfn.XLOOKUP(G226,自治体,'リスト（非表示予定）'!D$2:D$12),"")</f>
        <v/>
      </c>
      <c r="M226" s="171"/>
      <c r="N226" s="169"/>
    </row>
    <row r="227" spans="1:14" ht="20.100000000000001" customHeight="1" x14ac:dyDescent="0.15">
      <c r="A227" s="207">
        <v>188</v>
      </c>
      <c r="B227" s="206"/>
      <c r="C227" s="217"/>
      <c r="D227" s="218"/>
      <c r="E227" s="219"/>
      <c r="F227" s="218"/>
      <c r="G227" s="18"/>
      <c r="H227" s="19"/>
      <c r="I227" s="199"/>
      <c r="J227" s="97"/>
      <c r="K227" s="98"/>
      <c r="L227" s="20" t="str">
        <f>IFERROR(_xlfn.XLOOKUP(G227,自治体,'リスト（非表示予定）'!D$2:D$12),"")</f>
        <v/>
      </c>
      <c r="M227" s="171"/>
      <c r="N227" s="169"/>
    </row>
    <row r="228" spans="1:14" ht="20.100000000000001" customHeight="1" x14ac:dyDescent="0.15">
      <c r="A228" s="207">
        <v>189</v>
      </c>
      <c r="B228" s="206"/>
      <c r="C228" s="217"/>
      <c r="D228" s="218"/>
      <c r="E228" s="219"/>
      <c r="F228" s="218"/>
      <c r="G228" s="18"/>
      <c r="H228" s="19"/>
      <c r="I228" s="199"/>
      <c r="J228" s="97"/>
      <c r="K228" s="98"/>
      <c r="L228" s="20" t="str">
        <f>IFERROR(_xlfn.XLOOKUP(G228,自治体,'リスト（非表示予定）'!D$2:D$12),"")</f>
        <v/>
      </c>
      <c r="M228" s="171"/>
      <c r="N228" s="169"/>
    </row>
    <row r="229" spans="1:14" ht="20.100000000000001" customHeight="1" x14ac:dyDescent="0.15">
      <c r="A229" s="207">
        <v>190</v>
      </c>
      <c r="B229" s="206"/>
      <c r="C229" s="217"/>
      <c r="D229" s="218"/>
      <c r="E229" s="219"/>
      <c r="F229" s="218"/>
      <c r="G229" s="18"/>
      <c r="H229" s="19"/>
      <c r="I229" s="199"/>
      <c r="J229" s="97"/>
      <c r="K229" s="98"/>
      <c r="L229" s="20" t="str">
        <f>IFERROR(_xlfn.XLOOKUP(G229,自治体,'リスト（非表示予定）'!D$2:D$12),"")</f>
        <v/>
      </c>
      <c r="M229" s="171"/>
      <c r="N229" s="169"/>
    </row>
    <row r="230" spans="1:14" ht="20.100000000000001" customHeight="1" x14ac:dyDescent="0.15">
      <c r="A230" s="207">
        <v>191</v>
      </c>
      <c r="B230" s="206"/>
      <c r="C230" s="217"/>
      <c r="D230" s="218"/>
      <c r="E230" s="219"/>
      <c r="F230" s="218"/>
      <c r="G230" s="18"/>
      <c r="H230" s="19"/>
      <c r="I230" s="199"/>
      <c r="J230" s="97"/>
      <c r="K230" s="98"/>
      <c r="L230" s="20" t="str">
        <f>IFERROR(_xlfn.XLOOKUP(G230,自治体,'リスト（非表示予定）'!D$2:D$12),"")</f>
        <v/>
      </c>
      <c r="M230" s="171"/>
      <c r="N230" s="169"/>
    </row>
    <row r="231" spans="1:14" ht="20.100000000000001" customHeight="1" x14ac:dyDescent="0.15">
      <c r="A231" s="207">
        <v>192</v>
      </c>
      <c r="B231" s="206"/>
      <c r="C231" s="217"/>
      <c r="D231" s="218"/>
      <c r="E231" s="219"/>
      <c r="F231" s="218"/>
      <c r="G231" s="18"/>
      <c r="H231" s="19"/>
      <c r="I231" s="199"/>
      <c r="J231" s="97"/>
      <c r="K231" s="98"/>
      <c r="L231" s="20" t="str">
        <f>IFERROR(_xlfn.XLOOKUP(G231,自治体,'リスト（非表示予定）'!D$2:D$12),"")</f>
        <v/>
      </c>
      <c r="M231" s="171"/>
      <c r="N231" s="169"/>
    </row>
    <row r="232" spans="1:14" ht="20.100000000000001" customHeight="1" x14ac:dyDescent="0.15">
      <c r="A232" s="207">
        <v>193</v>
      </c>
      <c r="B232" s="206"/>
      <c r="C232" s="217"/>
      <c r="D232" s="218"/>
      <c r="E232" s="219"/>
      <c r="F232" s="218"/>
      <c r="G232" s="18"/>
      <c r="H232" s="19"/>
      <c r="I232" s="199"/>
      <c r="J232" s="97"/>
      <c r="K232" s="98"/>
      <c r="L232" s="20" t="str">
        <f>IFERROR(_xlfn.XLOOKUP(G232,自治体,'リスト（非表示予定）'!D$2:D$12),"")</f>
        <v/>
      </c>
      <c r="M232" s="171"/>
      <c r="N232" s="169"/>
    </row>
    <row r="233" spans="1:14" ht="20.100000000000001" customHeight="1" x14ac:dyDescent="0.15">
      <c r="A233" s="207">
        <v>194</v>
      </c>
      <c r="B233" s="206"/>
      <c r="C233" s="217"/>
      <c r="D233" s="218"/>
      <c r="E233" s="219"/>
      <c r="F233" s="218"/>
      <c r="G233" s="18"/>
      <c r="H233" s="19"/>
      <c r="I233" s="199"/>
      <c r="J233" s="97"/>
      <c r="K233" s="98"/>
      <c r="L233" s="20" t="str">
        <f>IFERROR(_xlfn.XLOOKUP(G233,自治体,'リスト（非表示予定）'!D$2:D$12),"")</f>
        <v/>
      </c>
      <c r="M233" s="171"/>
      <c r="N233" s="169"/>
    </row>
    <row r="234" spans="1:14" ht="20.100000000000001" customHeight="1" x14ac:dyDescent="0.15">
      <c r="A234" s="207">
        <v>195</v>
      </c>
      <c r="B234" s="206"/>
      <c r="C234" s="217"/>
      <c r="D234" s="218"/>
      <c r="E234" s="219"/>
      <c r="F234" s="218"/>
      <c r="G234" s="18"/>
      <c r="H234" s="19"/>
      <c r="I234" s="199"/>
      <c r="J234" s="97"/>
      <c r="K234" s="98"/>
      <c r="L234" s="20" t="str">
        <f>IFERROR(_xlfn.XLOOKUP(G234,自治体,'リスト（非表示予定）'!D$2:D$12),"")</f>
        <v/>
      </c>
      <c r="M234" s="171"/>
      <c r="N234" s="169"/>
    </row>
    <row r="235" spans="1:14" ht="20.100000000000001" customHeight="1" x14ac:dyDescent="0.15">
      <c r="A235" s="207">
        <v>196</v>
      </c>
      <c r="B235" s="206"/>
      <c r="C235" s="217"/>
      <c r="D235" s="218"/>
      <c r="E235" s="219"/>
      <c r="F235" s="218"/>
      <c r="G235" s="18"/>
      <c r="H235" s="19"/>
      <c r="I235" s="199"/>
      <c r="J235" s="97"/>
      <c r="K235" s="98"/>
      <c r="L235" s="20" t="str">
        <f>IFERROR(_xlfn.XLOOKUP(G235,自治体,'リスト（非表示予定）'!D$2:D$12),"")</f>
        <v/>
      </c>
      <c r="M235" s="171"/>
      <c r="N235" s="169"/>
    </row>
    <row r="236" spans="1:14" ht="20.100000000000001" customHeight="1" x14ac:dyDescent="0.15">
      <c r="A236" s="207">
        <v>197</v>
      </c>
      <c r="B236" s="206"/>
      <c r="C236" s="217"/>
      <c r="D236" s="218"/>
      <c r="E236" s="219"/>
      <c r="F236" s="218"/>
      <c r="G236" s="18"/>
      <c r="H236" s="19"/>
      <c r="I236" s="199"/>
      <c r="J236" s="97"/>
      <c r="K236" s="98"/>
      <c r="L236" s="20" t="str">
        <f>IFERROR(_xlfn.XLOOKUP(G236,自治体,'リスト（非表示予定）'!D$2:D$12),"")</f>
        <v/>
      </c>
      <c r="M236" s="171"/>
      <c r="N236" s="169"/>
    </row>
    <row r="237" spans="1:14" ht="20.100000000000001" customHeight="1" x14ac:dyDescent="0.15">
      <c r="A237" s="207">
        <v>198</v>
      </c>
      <c r="B237" s="206"/>
      <c r="C237" s="217"/>
      <c r="D237" s="218"/>
      <c r="E237" s="219"/>
      <c r="F237" s="218"/>
      <c r="G237" s="18"/>
      <c r="H237" s="19"/>
      <c r="I237" s="199"/>
      <c r="J237" s="97"/>
      <c r="K237" s="98"/>
      <c r="L237" s="20" t="str">
        <f>IFERROR(_xlfn.XLOOKUP(G237,自治体,'リスト（非表示予定）'!D$2:D$12),"")</f>
        <v/>
      </c>
      <c r="M237" s="171"/>
      <c r="N237" s="169"/>
    </row>
    <row r="238" spans="1:14" ht="20.100000000000001" customHeight="1" x14ac:dyDescent="0.15">
      <c r="A238" s="207">
        <v>199</v>
      </c>
      <c r="B238" s="206"/>
      <c r="C238" s="217"/>
      <c r="D238" s="218"/>
      <c r="E238" s="219"/>
      <c r="F238" s="218"/>
      <c r="G238" s="18"/>
      <c r="H238" s="19"/>
      <c r="I238" s="199"/>
      <c r="J238" s="97"/>
      <c r="K238" s="98"/>
      <c r="L238" s="20" t="str">
        <f>IFERROR(_xlfn.XLOOKUP(G238,自治体,'リスト（非表示予定）'!D$2:D$12),"")</f>
        <v/>
      </c>
      <c r="M238" s="171"/>
      <c r="N238" s="169"/>
    </row>
    <row r="239" spans="1:14" ht="20.100000000000001" customHeight="1" thickBot="1" x14ac:dyDescent="0.2">
      <c r="A239" s="207">
        <v>200</v>
      </c>
      <c r="B239" s="206"/>
      <c r="C239" s="220"/>
      <c r="D239" s="221"/>
      <c r="E239" s="222"/>
      <c r="F239" s="221"/>
      <c r="G239" s="133"/>
      <c r="H239" s="134"/>
      <c r="I239" s="200"/>
      <c r="J239" s="196"/>
      <c r="K239" s="107"/>
      <c r="L239" s="20" t="str">
        <f>IFERROR(_xlfn.XLOOKUP(G239,自治体,'リスト（非表示予定）'!D$2:D$12),"")</f>
        <v/>
      </c>
      <c r="M239" s="171"/>
      <c r="N239" s="169"/>
    </row>
    <row r="240" spans="1:14" ht="14.25" thickTop="1" x14ac:dyDescent="0.15">
      <c r="B240" s="32"/>
      <c r="C240" s="32"/>
      <c r="D240" s="32"/>
      <c r="E240" s="32"/>
      <c r="F240" s="32"/>
      <c r="G240" s="32"/>
      <c r="H240" s="32"/>
      <c r="I240" s="32"/>
      <c r="J240" s="32"/>
      <c r="K240" s="32"/>
      <c r="L240" s="32"/>
    </row>
  </sheetData>
  <sheetProtection algorithmName="SHA-512" hashValue="mpLtKjTpql/VXT2I8r57f0UoeWorZfaKbd8XNjOmQDS4ZcjqCtaLKQ4Lm++x5h9C3hAvuqa4uOcrgPCc7AwNyw==" saltValue="ylFFXm/t2YyKtH6LQqU9/g==" spinCount="100000" sheet="1" objects="1" scenarios="1" formatCells="0" formatColumns="0" formatRows="0"/>
  <mergeCells count="49">
    <mergeCell ref="A31:G31"/>
    <mergeCell ref="A30:G30"/>
    <mergeCell ref="C25:D25"/>
    <mergeCell ref="F18:H18"/>
    <mergeCell ref="F19:H19"/>
    <mergeCell ref="F20:H20"/>
    <mergeCell ref="F25:H25"/>
    <mergeCell ref="C21:D21"/>
    <mergeCell ref="F21:H21"/>
    <mergeCell ref="C22:D22"/>
    <mergeCell ref="F22:H22"/>
    <mergeCell ref="H37:I37"/>
    <mergeCell ref="A36:B36"/>
    <mergeCell ref="M36:N36"/>
    <mergeCell ref="A37:A38"/>
    <mergeCell ref="C36:K36"/>
    <mergeCell ref="L36:L38"/>
    <mergeCell ref="M37:M38"/>
    <mergeCell ref="N37:N38"/>
    <mergeCell ref="J37:J38"/>
    <mergeCell ref="K37:K38"/>
    <mergeCell ref="G37:G38"/>
    <mergeCell ref="B37:B38"/>
    <mergeCell ref="C37:C38"/>
    <mergeCell ref="D37:D38"/>
    <mergeCell ref="E37:E38"/>
    <mergeCell ref="F37:F38"/>
    <mergeCell ref="B1:H1"/>
    <mergeCell ref="B2:H2"/>
    <mergeCell ref="B18:B22"/>
    <mergeCell ref="B23:B24"/>
    <mergeCell ref="C23:C24"/>
    <mergeCell ref="F23:H23"/>
    <mergeCell ref="F24:H24"/>
    <mergeCell ref="B7:B8"/>
    <mergeCell ref="B16:B17"/>
    <mergeCell ref="F4:H4"/>
    <mergeCell ref="C5:H5"/>
    <mergeCell ref="C6:H6"/>
    <mergeCell ref="C7:H7"/>
    <mergeCell ref="C8:H8"/>
    <mergeCell ref="C9:H9"/>
    <mergeCell ref="C10:H10"/>
    <mergeCell ref="C11:H11"/>
    <mergeCell ref="C12:H12"/>
    <mergeCell ref="C15:H15"/>
    <mergeCell ref="C16:C17"/>
    <mergeCell ref="D17:H17"/>
    <mergeCell ref="C14:H14"/>
  </mergeCells>
  <phoneticPr fontId="2"/>
  <dataValidations count="7">
    <dataValidation type="list" allowBlank="1" showInputMessage="1" showErrorMessage="1" sqref="G16" xr:uid="{7559371E-2A36-452C-AC41-65109DE759F8}">
      <formula1>"1,2,3,4,5,6,7,8,9,10,11,12,13,14,15,16,17,18,19,20,21,22,23,24,25,26,27,28,29,30,31"</formula1>
    </dataValidation>
    <dataValidation type="list" allowBlank="1" showInputMessage="1" showErrorMessage="1" sqref="I39:I239" xr:uid="{1DE5FF46-E11A-4128-AF2A-41C7B9D38811}">
      <formula1>INDIRECT(G39)</formula1>
    </dataValidation>
    <dataValidation type="list" allowBlank="1" showInputMessage="1" showErrorMessage="1" sqref="G39:G239" xr:uid="{754E78CA-847A-40E6-82B0-8F12DAD70E17}">
      <formula1>自治体</formula1>
    </dataValidation>
    <dataValidation type="list" allowBlank="1" showInputMessage="1" showErrorMessage="1" sqref="H39:H239" xr:uid="{40983B38-F97D-4A59-905A-34A91318E7AC}">
      <formula1>INDIRECT(G39)</formula1>
    </dataValidation>
    <dataValidation type="list" allowBlank="1" showInputMessage="1" showErrorMessage="1" sqref="E16" xr:uid="{0D8DC7BB-31BA-42AF-B211-0DD61D6CC1CC}">
      <formula1>"3,4,5"</formula1>
    </dataValidation>
    <dataValidation type="list" allowBlank="1" showInputMessage="1" showErrorMessage="1" sqref="J39:J239" xr:uid="{7F95CED4-AF57-46B2-960B-B8083C3729D1}">
      <formula1>"大学2年生,大学3年生,大学4年生,大学院1年生,大学院2年生,その他"</formula1>
    </dataValidation>
    <dataValidation type="list" allowBlank="1" showInputMessage="1" showErrorMessage="1" sqref="K39:K239" xr:uid="{D44CC11E-BC1C-4CC0-865B-10B5202D9B2E}">
      <formula1>"○"</formula1>
    </dataValidation>
  </dataValidations>
  <hyperlinks>
    <hyperlink ref="E39" r:id="rId1" xr:uid="{577AD63B-9AC0-430B-B3BD-9960BAA65ADE}"/>
  </hyperlinks>
  <pageMargins left="0.7" right="0.7" top="0.75" bottom="0.75" header="0.3" footer="0.3"/>
  <pageSetup paperSize="9" orientation="portrait" r:id="rId2"/>
  <ignoredErrors>
    <ignoredError sqref="E23" unlockedFormula="1"/>
  </ignoredError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53"/>
  <sheetViews>
    <sheetView workbookViewId="0">
      <selection activeCell="D2" sqref="D2"/>
    </sheetView>
  </sheetViews>
  <sheetFormatPr defaultRowHeight="24.75" customHeight="1" x14ac:dyDescent="0.15"/>
  <cols>
    <col min="1" max="1" width="36.125" customWidth="1"/>
    <col min="2" max="2" width="11.75" customWidth="1"/>
    <col min="3" max="3" width="19" customWidth="1"/>
    <col min="4" max="4" width="9" bestFit="1" customWidth="1"/>
    <col min="5" max="5" width="9.375" customWidth="1"/>
    <col min="6" max="49" width="8.375" customWidth="1"/>
  </cols>
  <sheetData>
    <row r="1" spans="1:5" ht="24.75" customHeight="1" x14ac:dyDescent="0.15">
      <c r="A1" t="s">
        <v>39</v>
      </c>
      <c r="B1" t="s">
        <v>49</v>
      </c>
      <c r="C1" t="s">
        <v>150</v>
      </c>
      <c r="D1" t="s">
        <v>52</v>
      </c>
    </row>
    <row r="2" spans="1:5" ht="24.75" customHeight="1" x14ac:dyDescent="0.15">
      <c r="A2" s="193" t="s">
        <v>91</v>
      </c>
      <c r="B2" s="3" t="s">
        <v>47</v>
      </c>
      <c r="C2" s="3"/>
      <c r="D2" s="3" t="s">
        <v>55</v>
      </c>
      <c r="E2" t="s">
        <v>54</v>
      </c>
    </row>
    <row r="3" spans="1:5" ht="24.75" customHeight="1" x14ac:dyDescent="0.15">
      <c r="A3" s="193" t="s">
        <v>93</v>
      </c>
      <c r="B3" s="3" t="s">
        <v>47</v>
      </c>
      <c r="C3" s="3"/>
      <c r="D3" s="3" t="s">
        <v>55</v>
      </c>
      <c r="E3" t="s">
        <v>55</v>
      </c>
    </row>
    <row r="4" spans="1:5" ht="24.75" customHeight="1" x14ac:dyDescent="0.15">
      <c r="A4" s="193" t="s">
        <v>41</v>
      </c>
      <c r="B4" s="3" t="s">
        <v>47</v>
      </c>
      <c r="C4" s="3"/>
      <c r="D4" s="3" t="s">
        <v>55</v>
      </c>
    </row>
    <row r="5" spans="1:5" ht="24.75" customHeight="1" x14ac:dyDescent="0.15">
      <c r="A5" s="193" t="s">
        <v>42</v>
      </c>
      <c r="B5" s="3" t="s">
        <v>47</v>
      </c>
      <c r="C5" s="3"/>
      <c r="D5" s="3" t="s">
        <v>55</v>
      </c>
    </row>
    <row r="6" spans="1:5" ht="24.75" customHeight="1" x14ac:dyDescent="0.15">
      <c r="A6" s="194" t="s">
        <v>43</v>
      </c>
      <c r="B6" s="3" t="s">
        <v>47</v>
      </c>
      <c r="C6" s="3" t="s">
        <v>149</v>
      </c>
      <c r="D6" s="3" t="s">
        <v>55</v>
      </c>
    </row>
    <row r="7" spans="1:5" ht="24.75" customHeight="1" x14ac:dyDescent="0.15">
      <c r="A7" s="195" t="s">
        <v>92</v>
      </c>
      <c r="B7" s="3" t="s">
        <v>47</v>
      </c>
      <c r="C7" s="3"/>
      <c r="D7" s="3" t="s">
        <v>55</v>
      </c>
    </row>
    <row r="8" spans="1:5" ht="24.75" customHeight="1" x14ac:dyDescent="0.15">
      <c r="A8" s="193" t="s">
        <v>46</v>
      </c>
      <c r="B8" s="3" t="s">
        <v>47</v>
      </c>
      <c r="C8" s="3" t="s">
        <v>89</v>
      </c>
      <c r="D8" s="3" t="s">
        <v>55</v>
      </c>
    </row>
    <row r="9" spans="1:5" ht="24.75" customHeight="1" x14ac:dyDescent="0.15">
      <c r="A9" s="193" t="s">
        <v>44</v>
      </c>
      <c r="B9" s="3" t="s">
        <v>47</v>
      </c>
      <c r="C9" s="3"/>
      <c r="D9" s="3" t="s">
        <v>55</v>
      </c>
    </row>
    <row r="10" spans="1:5" ht="24.75" customHeight="1" x14ac:dyDescent="0.15">
      <c r="A10" s="193" t="s">
        <v>94</v>
      </c>
      <c r="B10" s="3" t="s">
        <v>47</v>
      </c>
      <c r="C10" s="3"/>
      <c r="D10" s="3" t="s">
        <v>55</v>
      </c>
    </row>
    <row r="11" spans="1:5" ht="24.75" customHeight="1" x14ac:dyDescent="0.15">
      <c r="A11" s="193" t="s">
        <v>45</v>
      </c>
      <c r="B11" s="3" t="s">
        <v>47</v>
      </c>
      <c r="C11" s="3" t="s">
        <v>15</v>
      </c>
      <c r="D11" s="3" t="s">
        <v>55</v>
      </c>
    </row>
    <row r="12" spans="1:5" ht="24.75" customHeight="1" x14ac:dyDescent="0.15">
      <c r="A12" s="193" t="s">
        <v>90</v>
      </c>
      <c r="B12" s="3" t="s">
        <v>47</v>
      </c>
      <c r="C12" s="3"/>
      <c r="D12" s="3" t="s">
        <v>54</v>
      </c>
    </row>
    <row r="13" spans="1:5" ht="24.75" customHeight="1" x14ac:dyDescent="0.15">
      <c r="A13" s="191"/>
      <c r="B13" s="192"/>
      <c r="C13" s="192"/>
      <c r="D13" s="192"/>
    </row>
    <row r="14" spans="1:5" ht="24.75" customHeight="1" x14ac:dyDescent="0.15">
      <c r="A14" s="191"/>
      <c r="B14" s="192"/>
      <c r="C14" s="192"/>
      <c r="D14" s="192"/>
    </row>
    <row r="15" spans="1:5" ht="24.75" customHeight="1" x14ac:dyDescent="0.15">
      <c r="A15" s="191"/>
      <c r="B15" s="192"/>
      <c r="C15" s="192"/>
      <c r="D15" s="192"/>
    </row>
    <row r="16" spans="1:5" ht="24.75" customHeight="1" x14ac:dyDescent="0.15">
      <c r="A16" s="191"/>
      <c r="B16" s="192"/>
      <c r="C16" s="192"/>
      <c r="D16" s="192"/>
    </row>
    <row r="17" spans="1:4" ht="24.75" customHeight="1" x14ac:dyDescent="0.15">
      <c r="A17" s="191"/>
      <c r="B17" s="192"/>
      <c r="C17" s="192"/>
      <c r="D17" s="192"/>
    </row>
    <row r="18" spans="1:4" ht="24.75" customHeight="1" x14ac:dyDescent="0.15">
      <c r="A18" s="191"/>
      <c r="B18" s="192"/>
      <c r="C18" s="192"/>
      <c r="D18" s="192"/>
    </row>
    <row r="19" spans="1:4" ht="24.75" customHeight="1" x14ac:dyDescent="0.15">
      <c r="A19" s="191"/>
      <c r="B19" s="192"/>
      <c r="C19" s="192"/>
      <c r="D19" s="192"/>
    </row>
    <row r="20" spans="1:4" ht="24.75" customHeight="1" x14ac:dyDescent="0.15">
      <c r="A20" s="191"/>
      <c r="B20" s="192"/>
      <c r="C20" s="192"/>
      <c r="D20" s="192"/>
    </row>
    <row r="21" spans="1:4" ht="24.75" customHeight="1" x14ac:dyDescent="0.15">
      <c r="A21" s="191"/>
      <c r="B21" s="192"/>
      <c r="C21" s="192"/>
      <c r="D21" s="192"/>
    </row>
    <row r="22" spans="1:4" ht="24.75" customHeight="1" x14ac:dyDescent="0.15">
      <c r="A22" s="191"/>
      <c r="B22" s="192"/>
      <c r="C22" s="192"/>
      <c r="D22" s="192"/>
    </row>
    <row r="23" spans="1:4" ht="24.75" customHeight="1" x14ac:dyDescent="0.15">
      <c r="A23" s="191"/>
      <c r="B23" s="192"/>
      <c r="C23" s="192"/>
      <c r="D23" s="192"/>
    </row>
    <row r="24" spans="1:4" ht="24.75" customHeight="1" x14ac:dyDescent="0.15">
      <c r="A24" s="191"/>
      <c r="B24" s="192"/>
      <c r="C24" s="192"/>
      <c r="D24" s="192"/>
    </row>
    <row r="25" spans="1:4" ht="24.75" customHeight="1" x14ac:dyDescent="0.15">
      <c r="A25" s="191"/>
      <c r="B25" s="192"/>
      <c r="C25" s="192"/>
      <c r="D25" s="192"/>
    </row>
    <row r="26" spans="1:4" ht="24.75" customHeight="1" x14ac:dyDescent="0.15">
      <c r="A26" s="191"/>
      <c r="B26" s="192"/>
      <c r="C26" s="192"/>
      <c r="D26" s="192"/>
    </row>
    <row r="27" spans="1:4" ht="24.75" customHeight="1" x14ac:dyDescent="0.15">
      <c r="A27" s="191"/>
      <c r="B27" s="192"/>
      <c r="C27" s="192"/>
      <c r="D27" s="192"/>
    </row>
    <row r="28" spans="1:4" ht="24.75" customHeight="1" x14ac:dyDescent="0.15">
      <c r="A28" s="191"/>
      <c r="B28" s="192"/>
      <c r="C28" s="192"/>
      <c r="D28" s="192"/>
    </row>
    <row r="29" spans="1:4" ht="24.75" customHeight="1" x14ac:dyDescent="0.15">
      <c r="A29" s="191"/>
      <c r="B29" s="192"/>
      <c r="C29" s="192"/>
      <c r="D29" s="192"/>
    </row>
    <row r="30" spans="1:4" ht="24.75" customHeight="1" x14ac:dyDescent="0.15">
      <c r="A30" s="191"/>
      <c r="B30" s="192"/>
      <c r="C30" s="192"/>
      <c r="D30" s="192"/>
    </row>
    <row r="31" spans="1:4" ht="24.75" customHeight="1" x14ac:dyDescent="0.15">
      <c r="A31" s="191"/>
      <c r="B31" s="192"/>
      <c r="C31" s="192"/>
      <c r="D31" s="192"/>
    </row>
    <row r="32" spans="1:4" ht="24.75" customHeight="1" x14ac:dyDescent="0.15">
      <c r="A32" s="191"/>
      <c r="B32" s="192"/>
      <c r="C32" s="192"/>
      <c r="D32" s="192"/>
    </row>
    <row r="33" spans="1:4" ht="24.75" customHeight="1" x14ac:dyDescent="0.15">
      <c r="A33" s="191"/>
      <c r="B33" s="192"/>
      <c r="C33" s="192"/>
      <c r="D33" s="192"/>
    </row>
    <row r="34" spans="1:4" ht="24.75" customHeight="1" x14ac:dyDescent="0.15">
      <c r="A34" s="191"/>
      <c r="B34" s="192"/>
      <c r="C34" s="192"/>
      <c r="D34" s="192"/>
    </row>
    <row r="35" spans="1:4" ht="24.75" customHeight="1" x14ac:dyDescent="0.15">
      <c r="A35" s="191"/>
      <c r="B35" s="192"/>
      <c r="C35" s="192"/>
      <c r="D35" s="192"/>
    </row>
    <row r="36" spans="1:4" ht="24.75" customHeight="1" x14ac:dyDescent="0.15">
      <c r="A36" s="191"/>
      <c r="B36" s="192"/>
      <c r="C36" s="192"/>
      <c r="D36" s="192"/>
    </row>
    <row r="37" spans="1:4" ht="24.75" customHeight="1" x14ac:dyDescent="0.15">
      <c r="A37" s="191"/>
      <c r="B37" s="192"/>
      <c r="D37" s="192"/>
    </row>
    <row r="38" spans="1:4" ht="24.75" customHeight="1" x14ac:dyDescent="0.15">
      <c r="A38" s="191"/>
      <c r="B38" s="192"/>
      <c r="C38" s="192"/>
      <c r="D38" s="192"/>
    </row>
    <row r="39" spans="1:4" ht="24.75" customHeight="1" x14ac:dyDescent="0.15">
      <c r="A39" s="191"/>
      <c r="B39" s="192"/>
      <c r="D39" s="192"/>
    </row>
    <row r="40" spans="1:4" ht="24.75" customHeight="1" x14ac:dyDescent="0.15">
      <c r="A40" s="191"/>
      <c r="B40" s="192"/>
      <c r="C40" s="192"/>
      <c r="D40" s="192"/>
    </row>
    <row r="41" spans="1:4" ht="24.75" customHeight="1" x14ac:dyDescent="0.15">
      <c r="A41" s="191"/>
      <c r="B41" s="192"/>
      <c r="C41" s="192"/>
      <c r="D41" s="192"/>
    </row>
    <row r="42" spans="1:4" ht="24.75" customHeight="1" x14ac:dyDescent="0.15">
      <c r="A42" s="191"/>
      <c r="B42" s="192"/>
      <c r="C42" s="192"/>
      <c r="D42" s="192"/>
    </row>
    <row r="43" spans="1:4" ht="24.75" customHeight="1" x14ac:dyDescent="0.15">
      <c r="A43" s="191"/>
      <c r="B43" s="192"/>
      <c r="C43" s="192"/>
      <c r="D43" s="192"/>
    </row>
    <row r="44" spans="1:4" ht="24.75" customHeight="1" x14ac:dyDescent="0.15">
      <c r="A44" s="191"/>
      <c r="B44" s="192"/>
      <c r="C44" s="192"/>
      <c r="D44" s="192"/>
    </row>
    <row r="45" spans="1:4" ht="24.75" customHeight="1" x14ac:dyDescent="0.15">
      <c r="A45" s="191"/>
      <c r="B45" s="192"/>
      <c r="C45" s="192"/>
      <c r="D45" s="192"/>
    </row>
    <row r="46" spans="1:4" ht="24.75" customHeight="1" x14ac:dyDescent="0.15">
      <c r="A46" s="191"/>
      <c r="B46" s="192"/>
      <c r="C46" s="192"/>
      <c r="D46" s="192"/>
    </row>
    <row r="47" spans="1:4" ht="24.75" customHeight="1" x14ac:dyDescent="0.15">
      <c r="A47" s="191"/>
      <c r="B47" s="192"/>
      <c r="C47" s="192"/>
      <c r="D47" s="192"/>
    </row>
    <row r="48" spans="1:4" ht="24.75" customHeight="1" x14ac:dyDescent="0.15">
      <c r="A48" s="191"/>
      <c r="B48" s="192"/>
      <c r="C48" s="192"/>
      <c r="D48" s="192"/>
    </row>
    <row r="49" spans="1:4" ht="24.75" customHeight="1" x14ac:dyDescent="0.15">
      <c r="A49" s="191"/>
      <c r="B49" s="192"/>
      <c r="C49" s="192"/>
      <c r="D49" s="192"/>
    </row>
    <row r="50" spans="1:4" ht="24.75" customHeight="1" x14ac:dyDescent="0.15">
      <c r="A50" s="191"/>
      <c r="B50" s="192"/>
      <c r="C50" s="192"/>
      <c r="D50" s="192"/>
    </row>
    <row r="51" spans="1:4" ht="24.75" customHeight="1" x14ac:dyDescent="0.15">
      <c r="A51" s="191"/>
      <c r="B51" s="192"/>
      <c r="C51" s="192"/>
      <c r="D51" s="192"/>
    </row>
    <row r="52" spans="1:4" ht="24.75" customHeight="1" x14ac:dyDescent="0.15">
      <c r="A52" s="191"/>
      <c r="B52" s="192"/>
      <c r="C52" s="192"/>
      <c r="D52" s="192"/>
    </row>
    <row r="53" spans="1:4" ht="24.75" customHeight="1" x14ac:dyDescent="0.15">
      <c r="A53" s="191"/>
      <c r="B53" s="192"/>
      <c r="C53" s="192"/>
      <c r="D53" s="192"/>
    </row>
  </sheetData>
  <phoneticPr fontId="2"/>
  <dataValidations count="1">
    <dataValidation type="list" allowBlank="1" showInputMessage="1" showErrorMessage="1" sqref="D2:D12" xr:uid="{C468FBA4-CF93-4997-A8D1-BFBF8584E1EF}">
      <formula1>$E$2:$E$3</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17</vt:i4>
      </vt:variant>
    </vt:vector>
  </HeadingPairs>
  <TitlesOfParts>
    <vt:vector size="24" baseType="lpstr">
      <vt:lpstr>スタート模試申込書</vt:lpstr>
      <vt:lpstr>第1回全国模試申込書</vt:lpstr>
      <vt:lpstr>第2回全国模試申込書</vt:lpstr>
      <vt:lpstr>第3回全国模試申込書</vt:lpstr>
      <vt:lpstr>共同実施新傾向特化模試</vt:lpstr>
      <vt:lpstr>自治体別模試</vt:lpstr>
      <vt:lpstr>リスト（非表示予定）</vt:lpstr>
      <vt:lpstr>スタート模試申込書!Print_Area</vt:lpstr>
      <vt:lpstr>共同実施新傾向特化模試!Print_Area</vt:lpstr>
      <vt:lpstr>第1回全国模試申込書!Print_Area</vt:lpstr>
      <vt:lpstr>第2回全国模試申込書!Print_Area</vt:lpstr>
      <vt:lpstr>第3回全国模試申込書!Print_Area</vt:lpstr>
      <vt:lpstr>岡山県</vt:lpstr>
      <vt:lpstr>岡山市</vt:lpstr>
      <vt:lpstr>岩手県</vt:lpstr>
      <vt:lpstr>群馬県</vt:lpstr>
      <vt:lpstr>広島県・広島市</vt:lpstr>
      <vt:lpstr>埼玉県・さいたま市</vt:lpstr>
      <vt:lpstr>自治体</vt:lpstr>
      <vt:lpstr>神奈川県・横浜市・川崎市・相模原市</vt:lpstr>
      <vt:lpstr>千葉県・千葉市</vt:lpstr>
      <vt:lpstr>鳥取県</vt:lpstr>
      <vt:lpstr>東京都</vt:lpstr>
      <vt:lpstr>兵庫県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2027年実施教員採用模試　団体申込書</dc:title>
  <dc:creator/>
  <cp:lastModifiedBy/>
  <dcterms:created xsi:type="dcterms:W3CDTF">2006-09-16T00:00:00Z</dcterms:created>
  <dcterms:modified xsi:type="dcterms:W3CDTF">2026-07-24T05:13:48Z</dcterms:modified>
</cp:coreProperties>
</file>